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ope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RFP Questions" sheetId="4" state="visible" r:id="rId4"/>
    <sheet xmlns:r="http://schemas.openxmlformats.org/officeDocument/2006/relationships" name="Demo Scorecard" sheetId="5" state="visible" r:id="rId5"/>
  </sheets>
  <definedNames>
    <definedName name="_xlnm._FilterDatabase" localSheetId="4" hidden="1">'Demo Scorecard'!$A$7:$P$27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12367C"/>
    </font>
    <font>
      <b val="1"/>
      <color rgb="00FFFFFF"/>
    </font>
    <font>
      <b val="1"/>
      <color rgb="00F07A28"/>
    </font>
  </fonts>
  <fills count="5">
    <fill>
      <patternFill/>
    </fill>
    <fill>
      <patternFill patternType="gray125"/>
    </fill>
    <fill>
      <patternFill patternType="solid">
        <fgColor rgb="0012367C"/>
      </patternFill>
    </fill>
    <fill>
      <patternFill patternType="solid">
        <fgColor rgb="001A4EC0"/>
      </patternFill>
    </fill>
    <fill>
      <patternFill patternType="solid">
        <fgColor rgb="00FFF0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3" borderId="0" applyAlignment="1" pivotButton="0" quotePrefix="0" xfId="0">
      <alignment vertical="center" wrapText="1"/>
    </xf>
    <xf numFmtId="0" fontId="0" fillId="4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center" wrapText="1"/>
    </xf>
    <xf numFmtId="165" fontId="0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zoomScale="85"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4" customHeight="1">
      <c r="A1" s="1" t="inlineStr">
        <is>
          <t>Freight Software RFP And Demo Scorecard</t>
        </is>
      </c>
    </row>
    <row r="4" ht="44" customHeight="1">
      <c r="A4" s="2" t="inlineStr">
        <is>
          <t>Purpose</t>
        </is>
      </c>
      <c r="B4" s="3" t="inlineStr">
        <is>
          <t>Use this pre-purchase workbook to collect comparable software vendor responses and score the same live demonstration. It does not request carrier or agent freight rates.</t>
        </is>
      </c>
    </row>
    <row r="5" ht="44" customHeight="1">
      <c r="A5" s="2" t="inlineStr">
        <is>
          <t>1. Define scope</t>
        </is>
      </c>
      <c r="B5" s="3" t="inlineStr">
        <is>
          <t>Fill the Scope tab before issuing the RFP. Agree the business workflows, modes, entities, users, integrations and sample data.</t>
        </is>
      </c>
    </row>
    <row r="6" ht="44" customHeight="1">
      <c r="A6" s="2" t="inlineStr">
        <is>
          <t>2. Ask for evidence</t>
        </is>
      </c>
      <c r="B6" s="3" t="inlineStr">
        <is>
          <t>Send the RFP Questions tab to all software vendors. Keep written answers and supporting document links.</t>
        </is>
      </c>
    </row>
    <row r="7" ht="44" customHeight="1">
      <c r="A7" s="2" t="inlineStr">
        <is>
          <t>3. Freeze the rubric</t>
        </is>
      </c>
      <c r="B7" s="3" t="inlineStr">
        <is>
          <t>On Demo Scorecard, change shared Applies? flags and weights before demos. All vendors use the same applicable tests and weights. Weights are illustrative and initially sum to 100.</t>
        </is>
      </c>
    </row>
    <row r="8" ht="44" customHeight="1">
      <c r="A8" s="2" t="inlineStr">
        <is>
          <t>4. Run the demo</t>
        </is>
      </c>
      <c r="B8" s="3" t="inlineStr">
        <is>
          <t>Use the same anonymized rate files, quote request, booking scenario and integration failure for every vendor. Score what was demonstrated, not what was promised.</t>
        </is>
      </c>
    </row>
    <row r="9" ht="44" customHeight="1">
      <c r="A9" s="2" t="inlineStr">
        <is>
          <t>Scoring scale</t>
        </is>
      </c>
      <c r="B9" s="3" t="inlineStr">
        <is>
          <t>0 = did not work or not shown; 1 = manual workaround; 2 = partial or substantial configuration; 3 = meets the test; 4 = meets the test with useful controls. Enter a numeric score for every applicable test.</t>
        </is>
      </c>
    </row>
    <row r="10" ht="44" customHeight="1">
      <c r="A10" s="2" t="inlineStr">
        <is>
          <t>Gate rule</t>
        </is>
      </c>
      <c r="B10" s="3" t="inlineStr">
        <is>
          <t>A must-have with score below 3 is a gate issue. A missing score leaves the vendor Incomplete. The weighted percentage is provisional until all applicable tests are scored.</t>
        </is>
      </c>
    </row>
    <row r="11" ht="44" customHeight="1">
      <c r="A11" s="2" t="inlineStr">
        <is>
          <t>Applicability</t>
        </is>
      </c>
      <c r="B11" s="3" t="inlineStr">
        <is>
          <t>Mark a test No only when it is out of scope for all vendors, before the demonstrations. Do not let one vendor exclude a weak test from its denominator.</t>
        </is>
      </c>
    </row>
    <row r="12" ht="44" customHeight="1">
      <c r="A12" s="2" t="inlineStr">
        <is>
          <t>Decision</t>
        </is>
      </c>
      <c r="B12" s="3" t="inlineStr">
        <is>
          <t>Weighted score is one input. Review gate issues, response evidence, references, total cost and implementation risks with the buying team before selection.</t>
        </is>
      </c>
    </row>
    <row r="13" ht="44" customHeight="1">
      <c r="A13" s="2" t="inlineStr">
        <is>
          <t>Data protection</t>
        </is>
      </c>
      <c r="B13" s="3" t="inlineStr">
        <is>
          <t>Use anonymized sample data and approved shared documents. Do not place customer secrets or access tokens in this workbook.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zoomScale="85"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90" customWidth="1" min="2" max="2"/>
    <col width="34" customWidth="1" min="3" max="3"/>
  </cols>
  <sheetData>
    <row r="1" ht="34" customHeight="1">
      <c r="A1" s="1" t="inlineStr">
        <is>
          <t>Shared Software Evaluation Scope</t>
        </is>
      </c>
    </row>
    <row r="5" ht="37" customHeight="1">
      <c r="A5" s="4" t="inlineStr">
        <is>
          <t>Scope field</t>
        </is>
      </c>
      <c r="B5" s="4" t="inlineStr">
        <is>
          <t>Buyer input</t>
        </is>
      </c>
      <c r="C5" s="4" t="inlineStr">
        <is>
          <t>Supporting reference</t>
        </is>
      </c>
    </row>
    <row r="6" ht="38" customHeight="1">
      <c r="A6" t="inlineStr">
        <is>
          <t>Buying team and date</t>
        </is>
      </c>
      <c r="B6" s="5" t="n"/>
      <c r="C6" s="3" t="inlineStr">
        <is>
          <t>Name the approver and demo evaluators.</t>
        </is>
      </c>
    </row>
    <row r="7" ht="38" customHeight="1">
      <c r="A7" t="inlineStr">
        <is>
          <t>Current systems</t>
        </is>
      </c>
      <c r="B7" s="5" t="n"/>
      <c r="C7" s="3" t="inlineStr">
        <is>
          <t>Record CRM, TMS, accounting, customer portal and rate sources.</t>
        </is>
      </c>
    </row>
    <row r="8" ht="38" customHeight="1">
      <c r="A8" t="inlineStr">
        <is>
          <t>Required modes and services</t>
        </is>
      </c>
      <c r="B8" s="5" t="n"/>
      <c r="C8" s="3" t="inlineStr">
        <is>
          <t>List air, FCL, LCL, road or other applicable workflows.</t>
        </is>
      </c>
    </row>
    <row r="9" ht="38" customHeight="1">
      <c r="A9" t="inlineStr">
        <is>
          <t>Offices and entities</t>
        </is>
      </c>
      <c r="B9" s="5" t="n"/>
      <c r="C9" s="3" t="inlineStr">
        <is>
          <t>List branches, legal entities and data or currency requirements.</t>
        </is>
      </c>
    </row>
    <row r="10" ht="38" customHeight="1">
      <c r="A10" t="inlineStr">
        <is>
          <t>Users and roles</t>
        </is>
      </c>
      <c r="B10" s="5" t="n"/>
      <c r="C10" s="3" t="inlineStr">
        <is>
          <t>Count internal users, customers and agents by access role.</t>
        </is>
      </c>
    </row>
    <row r="11" ht="38" customHeight="1">
      <c r="A11" t="inlineStr">
        <is>
          <t>Forecast volume</t>
        </is>
      </c>
      <c r="B11" s="5" t="n"/>
      <c r="C11" s="3" t="inlineStr">
        <is>
          <t>List quotes, shipments, transactions and API calls by period.</t>
        </is>
      </c>
    </row>
    <row r="12" ht="38" customHeight="1">
      <c r="A12" t="inlineStr">
        <is>
          <t>Required integrations</t>
        </is>
      </c>
      <c r="B12" s="5" t="n"/>
      <c r="C12" s="3" t="inlineStr">
        <is>
          <t>Name objects, source of truth, directions and failure handling.</t>
        </is>
      </c>
    </row>
    <row r="13" ht="38" customHeight="1">
      <c r="A13" t="inlineStr">
        <is>
          <t>Sample data</t>
        </is>
      </c>
      <c r="B13" s="5" t="n"/>
      <c r="C13" s="3" t="inlineStr">
        <is>
          <t>Use the same anonymized rate sheet, request, booking and exception.</t>
        </is>
      </c>
    </row>
    <row r="14" ht="38" customHeight="1">
      <c r="A14" t="inlineStr">
        <is>
          <t>Must-have threshold</t>
        </is>
      </c>
      <c r="B14" s="5" t="n"/>
      <c r="C14" s="3" t="inlineStr">
        <is>
          <t>Default is 3 out of 4 on each marked must-have criterion.</t>
        </is>
      </c>
    </row>
    <row r="15" ht="38" customHeight="1">
      <c r="A15" t="inlineStr">
        <is>
          <t>Decision date</t>
        </is>
      </c>
      <c r="B15" s="5" t="n"/>
      <c r="C15" s="3" t="inlineStr">
        <is>
          <t>Record expected recommendation and contract approval dates.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zoomScale="85"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1" customWidth="1" min="4" max="4"/>
    <col width="23" customWidth="1" min="5" max="5"/>
    <col width="22" customWidth="1" min="6" max="6"/>
    <col width="70" customWidth="1" min="7" max="7"/>
  </cols>
  <sheetData>
    <row r="1" ht="34" customHeight="1">
      <c r="A1" s="1" t="inlineStr">
        <is>
          <t>Demo Score Summary</t>
        </is>
      </c>
    </row>
    <row r="6" ht="37" customHeight="1">
      <c r="A6" s="4" t="inlineStr">
        <is>
          <t>Vendor</t>
        </is>
      </c>
      <c r="B6" s="4" t="inlineStr">
        <is>
          <t>Scored / applicable</t>
        </is>
      </c>
      <c r="C6" s="4" t="inlineStr">
        <is>
          <t>Provisional weighted %</t>
        </is>
      </c>
      <c r="D6" s="4" t="inlineStr">
        <is>
          <t>Must-have below 3</t>
        </is>
      </c>
      <c r="E6" s="4" t="inlineStr">
        <is>
          <t>Rubric weight</t>
        </is>
      </c>
      <c r="F6" s="4" t="inlineStr">
        <is>
          <t>Review status</t>
        </is>
      </c>
      <c r="G6" s="4" t="inlineStr">
        <is>
          <t>Evidence note</t>
        </is>
      </c>
    </row>
    <row r="7">
      <c r="A7">
        <f>'Demo Scorecard'!B4</f>
        <v/>
      </c>
      <c r="B7">
        <f>SUMPRODUCT(--('Demo Scorecard'!$F$8:$F$27="Yes"),--ISNUMBER('Demo Scorecard'!$H$8:$H$27))&amp;" / "&amp;COUNTIF('Demo Scorecard'!$F$8:$F$27,"Yes")</f>
        <v/>
      </c>
      <c r="C7" s="10">
        <f>IF('Demo Scorecard'!$G$30=0,"",SUM('Demo Scorecard'!$J$8:$J$27)/'Demo Scorecard'!$G$30)</f>
        <v/>
      </c>
      <c r="D7">
        <f>SUMPRODUCT(--('Demo Scorecard'!$E$8:$E$27="Yes"),--('Demo Scorecard'!$F$8:$F$27="Yes"),--ISNUMBER('Demo Scorecard'!$H$8:$H$27),--(IFERROR('Demo Scorecard'!$H$8:$H$27,0)&lt;3))</f>
        <v/>
      </c>
      <c r="E7">
        <f>'Demo Scorecard'!$G$30</f>
        <v/>
      </c>
      <c r="F7">
        <f>IF('Demo Scorecard'!$G$31&lt;&gt;100,"Check weights",IF(SUMPRODUCT(--('Demo Scorecard'!$F$8:$F$27="Yes"),--ISNUMBER('Demo Scorecard'!$H$8:$H$27))&lt;COUNTIF('Demo Scorecard'!$F$8:$F$27,"Yes"),"Incomplete",IF(D7&gt;0,"Gate issue","Review evidence")))</f>
        <v/>
      </c>
      <c r="G7" s="5" t="inlineStr"/>
    </row>
    <row r="8">
      <c r="A8">
        <f>'Demo Scorecard'!E4</f>
        <v/>
      </c>
      <c r="B8">
        <f>SUMPRODUCT(--('Demo Scorecard'!$F$8:$F$27="Yes"),--ISNUMBER('Demo Scorecard'!$K$8:$K$27))&amp;" / "&amp;COUNTIF('Demo Scorecard'!$F$8:$F$27,"Yes")</f>
        <v/>
      </c>
      <c r="C8" s="10">
        <f>IF('Demo Scorecard'!$G$30=0,"",SUM('Demo Scorecard'!$M$8:$M$27)/'Demo Scorecard'!$G$30)</f>
        <v/>
      </c>
      <c r="D8">
        <f>SUMPRODUCT(--('Demo Scorecard'!$E$8:$E$27="Yes"),--('Demo Scorecard'!$F$8:$F$27="Yes"),--ISNUMBER('Demo Scorecard'!$K$8:$K$27),--(IFERROR('Demo Scorecard'!$K$8:$K$27,0)&lt;3))</f>
        <v/>
      </c>
      <c r="E8">
        <f>'Demo Scorecard'!$G$30</f>
        <v/>
      </c>
      <c r="F8">
        <f>IF('Demo Scorecard'!$G$31&lt;&gt;100,"Check weights",IF(SUMPRODUCT(--('Demo Scorecard'!$F$8:$F$27="Yes"),--ISNUMBER('Demo Scorecard'!$K$8:$K$27))&lt;COUNTIF('Demo Scorecard'!$F$8:$F$27,"Yes"),"Incomplete",IF(D8&gt;0,"Gate issue","Review evidence")))</f>
        <v/>
      </c>
      <c r="G8" s="5" t="inlineStr"/>
    </row>
    <row r="9">
      <c r="A9">
        <f>'Demo Scorecard'!H4</f>
        <v/>
      </c>
      <c r="B9">
        <f>SUMPRODUCT(--('Demo Scorecard'!$F$8:$F$27="Yes"),--ISNUMBER('Demo Scorecard'!$N$8:$N$27))&amp;" / "&amp;COUNTIF('Demo Scorecard'!$F$8:$F$27,"Yes")</f>
        <v/>
      </c>
      <c r="C9" s="10">
        <f>IF('Demo Scorecard'!$G$30=0,"",SUM('Demo Scorecard'!$P$8:$P$27)/'Demo Scorecard'!$G$30)</f>
        <v/>
      </c>
      <c r="D9">
        <f>SUMPRODUCT(--('Demo Scorecard'!$E$8:$E$27="Yes"),--('Demo Scorecard'!$F$8:$F$27="Yes"),--ISNUMBER('Demo Scorecard'!$N$8:$N$27),--(IFERROR('Demo Scorecard'!$N$8:$N$27,0)&lt;3))</f>
        <v/>
      </c>
      <c r="E9">
        <f>'Demo Scorecard'!$G$30</f>
        <v/>
      </c>
      <c r="F9">
        <f>IF('Demo Scorecard'!$G$31&lt;&gt;100,"Check weights",IF(SUMPRODUCT(--('Demo Scorecard'!$F$8:$F$27="Yes"),--ISNUMBER('Demo Scorecard'!$N$8:$N$27))&lt;COUNTIF('Demo Scorecard'!$F$8:$F$27,"Yes"),"Incomplete",IF(D9&gt;0,"Gate issue","Review evidence")))</f>
        <v/>
      </c>
      <c r="G9" s="5" t="inlineStr"/>
    </row>
    <row r="12" ht="35" customHeight="1">
      <c r="A12" s="2" t="inlineStr">
        <is>
          <t>Score boundary</t>
        </is>
      </c>
      <c r="B12" s="3" t="inlineStr">
        <is>
          <t>The percentage is provisional until all applicable tests have numeric scores. A 0 is a scored failed test; a blank is untested.</t>
        </is>
      </c>
    </row>
    <row r="13" ht="35" customHeight="1">
      <c r="A13" s="2" t="inlineStr">
        <is>
          <t>Gate boundary</t>
        </is>
      </c>
      <c r="B13" s="3" t="inlineStr">
        <is>
          <t>Must-have threshold is 3 out of 4. Resolve each gate issue before making a recommendation.</t>
        </is>
      </c>
    </row>
    <row r="14" ht="35" customHeight="1">
      <c r="A14" s="2" t="inlineStr">
        <is>
          <t>Applicability</t>
        </is>
      </c>
      <c r="B14" s="3" t="inlineStr">
        <is>
          <t>Shared Applies? and Weight fields must be agreed before demos. Inapplicable items are excluded for every vendor.</t>
        </is>
      </c>
    </row>
    <row r="15" ht="35" customHeight="1">
      <c r="A15" s="2" t="inlineStr">
        <is>
          <t>Decision</t>
        </is>
      </c>
      <c r="B15" s="3" t="inlineStr">
        <is>
          <t>Review written RFP evidence, references, costs and contractual terms separately from live-demo points.</t>
        </is>
      </c>
    </row>
  </sheetData>
  <mergeCells count="5">
    <mergeCell ref="A1:G1"/>
    <mergeCell ref="B14:G14"/>
    <mergeCell ref="B12:G12"/>
    <mergeCell ref="B13:G13"/>
    <mergeCell ref="B15:G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zoomScale="85"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57" customWidth="1" min="2" max="2"/>
    <col width="48" customWidth="1" min="3" max="3"/>
    <col width="22" customWidth="1" min="4" max="4"/>
    <col width="42" customWidth="1" min="5" max="5"/>
    <col width="27" customWidth="1" min="6" max="6"/>
    <col width="42" customWidth="1" min="7" max="7"/>
    <col width="27" customWidth="1" min="8" max="8"/>
    <col width="42" customWidth="1" min="9" max="9"/>
    <col width="27" customWidth="1" min="10" max="10"/>
  </cols>
  <sheetData>
    <row r="1" ht="34" customHeight="1">
      <c r="A1" s="1" t="inlineStr">
        <is>
          <t>Written Software Vendor Responses</t>
        </is>
      </c>
    </row>
    <row r="7" ht="37" customHeight="1">
      <c r="A7" s="4" t="inlineStr">
        <is>
          <t>ID</t>
        </is>
      </c>
      <c r="B7" s="4" t="inlineStr">
        <is>
          <t>Question to ask each software vendor</t>
        </is>
      </c>
      <c r="C7" s="4" t="inlineStr">
        <is>
          <t>Evidence requested</t>
        </is>
      </c>
      <c r="D7" s="4" t="inlineStr">
        <is>
          <t>Buyer owner</t>
        </is>
      </c>
      <c r="E7" s="4" t="inlineStr">
        <is>
          <t>Option A answer</t>
        </is>
      </c>
      <c r="F7" s="4" t="inlineStr">
        <is>
          <t>A evidence</t>
        </is>
      </c>
      <c r="G7" s="4" t="inlineStr">
        <is>
          <t>Option B answer</t>
        </is>
      </c>
      <c r="H7" s="4" t="inlineStr">
        <is>
          <t>B evidence</t>
        </is>
      </c>
      <c r="I7" s="4" t="inlineStr">
        <is>
          <t>Option C answer</t>
        </is>
      </c>
      <c r="J7" s="4" t="inlineStr">
        <is>
          <t>C evidence</t>
        </is>
      </c>
    </row>
    <row r="8" ht="46" customHeight="1">
      <c r="A8" s="7" t="inlineStr">
        <is>
          <t>R01</t>
        </is>
      </c>
      <c r="B8" s="7" t="inlineStr">
        <is>
          <t>Which workflows and transport modes are in the proposed scope?</t>
        </is>
      </c>
      <c r="C8" s="7" t="inlineStr">
        <is>
          <t>Module schedule and exclusions</t>
        </is>
      </c>
      <c r="D8" s="5" t="n"/>
      <c r="E8" s="5" t="n"/>
      <c r="F8" s="5" t="n"/>
      <c r="G8" s="5" t="n"/>
      <c r="H8" s="5" t="n"/>
      <c r="I8" s="5" t="n"/>
      <c r="J8" s="5" t="n"/>
    </row>
    <row r="9" ht="46" customHeight="1">
      <c r="A9" s="7" t="inlineStr">
        <is>
          <t>R02</t>
        </is>
      </c>
      <c r="B9" s="7" t="inlineStr">
        <is>
          <t>How are users, offices, entities, roles and customer access licensed?</t>
        </is>
      </c>
      <c r="C9" s="7" t="inlineStr">
        <is>
          <t>License schedule and role definitions</t>
        </is>
      </c>
      <c r="D9" s="5" t="n"/>
      <c r="E9" s="5" t="n"/>
      <c r="F9" s="5" t="n"/>
      <c r="G9" s="5" t="n"/>
      <c r="H9" s="5" t="n"/>
      <c r="I9" s="5" t="n"/>
      <c r="J9" s="5" t="n"/>
    </row>
    <row r="10" ht="46" customHeight="1">
      <c r="A10" s="7" t="inlineStr">
        <is>
          <t>R03</t>
        </is>
      </c>
      <c r="B10" s="7" t="inlineStr">
        <is>
          <t>Which event is billable, what is included and what triggers overage?</t>
        </is>
      </c>
      <c r="C10" s="7" t="inlineStr">
        <is>
          <t>Pricing schedule and sample invoice</t>
        </is>
      </c>
      <c r="D10" s="5" t="n"/>
      <c r="E10" s="5" t="n"/>
      <c r="F10" s="5" t="n"/>
      <c r="G10" s="5" t="n"/>
      <c r="H10" s="5" t="n"/>
      <c r="I10" s="5" t="n"/>
      <c r="J10" s="5" t="n"/>
    </row>
    <row r="11" ht="46" customHeight="1">
      <c r="A11" s="7" t="inlineStr">
        <is>
          <t>R04</t>
        </is>
      </c>
      <c r="B11" s="7" t="inlineStr">
        <is>
          <t>How are rate files, surcharges, validity and FX handled?</t>
        </is>
      </c>
      <c r="C11" s="7" t="inlineStr">
        <is>
          <t>Import rules and sample exception report</t>
        </is>
      </c>
      <c r="D11" s="5" t="n"/>
      <c r="E11" s="5" t="n"/>
      <c r="F11" s="5" t="n"/>
      <c r="G11" s="5" t="n"/>
      <c r="H11" s="5" t="n"/>
      <c r="I11" s="5" t="n"/>
      <c r="J11" s="5" t="n"/>
    </row>
    <row r="12" ht="46" customHeight="1">
      <c r="A12" s="7" t="inlineStr">
        <is>
          <t>R05</t>
        </is>
      </c>
      <c r="B12" s="7" t="inlineStr">
        <is>
          <t>How are quote approvals, versions and customer acceptance recorded?</t>
        </is>
      </c>
      <c r="C12" s="7" t="inlineStr">
        <is>
          <t>Workflow specification and audit sample</t>
        </is>
      </c>
      <c r="D12" s="5" t="n"/>
      <c r="E12" s="5" t="n"/>
      <c r="F12" s="5" t="n"/>
      <c r="G12" s="5" t="n"/>
      <c r="H12" s="5" t="n"/>
      <c r="I12" s="5" t="n"/>
      <c r="J12" s="5" t="n"/>
    </row>
    <row r="13" ht="46" customHeight="1">
      <c r="A13" s="7" t="inlineStr">
        <is>
          <t>R06</t>
        </is>
      </c>
      <c r="B13" s="7" t="inlineStr">
        <is>
          <t>Which data passes from accepted quote to operational booking?</t>
        </is>
      </c>
      <c r="C13" s="7" t="inlineStr">
        <is>
          <t>Field mapping and failure response</t>
        </is>
      </c>
      <c r="D13" s="5" t="n"/>
      <c r="E13" s="5" t="n"/>
      <c r="F13" s="5" t="n"/>
      <c r="G13" s="5" t="n"/>
      <c r="H13" s="5" t="n"/>
      <c r="I13" s="5" t="n"/>
      <c r="J13" s="5" t="n"/>
    </row>
    <row r="14" ht="46" customHeight="1">
      <c r="A14" s="7" t="inlineStr">
        <is>
          <t>R07</t>
        </is>
      </c>
      <c r="B14" s="7" t="inlineStr">
        <is>
          <t>Which CRM, TMS, accounting and carrier connections are included?</t>
        </is>
      </c>
      <c r="C14" s="7" t="inlineStr">
        <is>
          <t>Connector list, APIs and support boundaries</t>
        </is>
      </c>
      <c r="D14" s="5" t="n"/>
      <c r="E14" s="5" t="n"/>
      <c r="F14" s="5" t="n"/>
      <c r="G14" s="5" t="n"/>
      <c r="H14" s="5" t="n"/>
      <c r="I14" s="5" t="n"/>
      <c r="J14" s="5" t="n"/>
    </row>
    <row r="15" ht="46" customHeight="1">
      <c r="A15" s="7" t="inlineStr">
        <is>
          <t>R08</t>
        </is>
      </c>
      <c r="B15" s="7" t="inlineStr">
        <is>
          <t>What happens on failed, duplicate or delayed integration events?</t>
        </is>
      </c>
      <c r="C15" s="7" t="inlineStr">
        <is>
          <t>Error handling and retry specification</t>
        </is>
      </c>
      <c r="D15" s="5" t="n"/>
      <c r="E15" s="5" t="n"/>
      <c r="F15" s="5" t="n"/>
      <c r="G15" s="5" t="n"/>
      <c r="H15" s="5" t="n"/>
      <c r="I15" s="5" t="n"/>
      <c r="J15" s="5" t="n"/>
    </row>
    <row r="16" ht="46" customHeight="1">
      <c r="A16" s="7" t="inlineStr">
        <is>
          <t>R09</t>
        </is>
      </c>
      <c r="B16" s="7" t="inlineStr">
        <is>
          <t>What access controls, logging and identity features are included?</t>
        </is>
      </c>
      <c r="C16" s="7" t="inlineStr">
        <is>
          <t>Security documentation and role matrix</t>
        </is>
      </c>
      <c r="D16" s="5" t="n"/>
      <c r="E16" s="5" t="n"/>
      <c r="F16" s="5" t="n"/>
      <c r="G16" s="5" t="n"/>
      <c r="H16" s="5" t="n"/>
      <c r="I16" s="5" t="n"/>
      <c r="J16" s="5" t="n"/>
    </row>
    <row r="17" ht="46" customHeight="1">
      <c r="A17" s="7" t="inlineStr">
        <is>
          <t>R10</t>
        </is>
      </c>
      <c r="B17" s="7" t="inlineStr">
        <is>
          <t>Who migrates data and what are acceptance criteria?</t>
        </is>
      </c>
      <c r="C17" s="7" t="inlineStr">
        <is>
          <t>Migration plan and responsibility matrix</t>
        </is>
      </c>
      <c r="D17" s="5" t="n"/>
      <c r="E17" s="5" t="n"/>
      <c r="F17" s="5" t="n"/>
      <c r="G17" s="5" t="n"/>
      <c r="H17" s="5" t="n"/>
      <c r="I17" s="5" t="n"/>
      <c r="J17" s="5" t="n"/>
    </row>
    <row r="18" ht="46" customHeight="1">
      <c r="A18" s="7" t="inlineStr">
        <is>
          <t>R11</t>
        </is>
      </c>
      <c r="B18" s="7" t="inlineStr">
        <is>
          <t>What is the implementation plan, staffing and dependency list?</t>
        </is>
      </c>
      <c r="C18" s="7" t="inlineStr">
        <is>
          <t>Project plan with milestones and owners</t>
        </is>
      </c>
      <c r="D18" s="5" t="n"/>
      <c r="E18" s="5" t="n"/>
      <c r="F18" s="5" t="n"/>
      <c r="G18" s="5" t="n"/>
      <c r="H18" s="5" t="n"/>
      <c r="I18" s="5" t="n"/>
      <c r="J18" s="5" t="n"/>
    </row>
    <row r="19" ht="46" customHeight="1">
      <c r="A19" s="7" t="inlineStr">
        <is>
          <t>R12</t>
        </is>
      </c>
      <c r="B19" s="7" t="inlineStr">
        <is>
          <t>What support coverage and escalation commitments apply?</t>
        </is>
      </c>
      <c r="C19" s="7" t="inlineStr">
        <is>
          <t>Support agreement and service levels</t>
        </is>
      </c>
      <c r="D19" s="5" t="n"/>
      <c r="E19" s="5" t="n"/>
      <c r="F19" s="5" t="n"/>
      <c r="G19" s="5" t="n"/>
      <c r="H19" s="5" t="n"/>
      <c r="I19" s="5" t="n"/>
      <c r="J19" s="5" t="n"/>
    </row>
    <row r="20" ht="46" customHeight="1">
      <c r="A20" s="7" t="inlineStr">
        <is>
          <t>R13</t>
        </is>
      </c>
      <c r="B20" s="7" t="inlineStr">
        <is>
          <t>What reports and data exports are available without custom work?</t>
        </is>
      </c>
      <c r="C20" s="7" t="inlineStr">
        <is>
          <t>Sample exports and data dictionary</t>
        </is>
      </c>
      <c r="D20" s="5" t="n"/>
      <c r="E20" s="5" t="n"/>
      <c r="F20" s="5" t="n"/>
      <c r="G20" s="5" t="n"/>
      <c r="H20" s="5" t="n"/>
      <c r="I20" s="5" t="n"/>
      <c r="J20" s="5" t="n"/>
    </row>
    <row r="21" ht="46" customHeight="1">
      <c r="A21" s="7" t="inlineStr">
        <is>
          <t>R14</t>
        </is>
      </c>
      <c r="B21" s="7" t="inlineStr">
        <is>
          <t>How do renewal, price changes, exit and data return work?</t>
        </is>
      </c>
      <c r="C21" s="7" t="inlineStr">
        <is>
          <t>Contract terms and export demonstration</t>
        </is>
      </c>
      <c r="D21" s="5" t="n"/>
      <c r="E21" s="5" t="n"/>
      <c r="F21" s="5" t="n"/>
      <c r="G21" s="5" t="n"/>
      <c r="H21" s="5" t="n"/>
      <c r="I21" s="5" t="n"/>
      <c r="J21" s="5" t="n"/>
    </row>
  </sheetData>
  <mergeCells count="1"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33"/>
  <sheetViews>
    <sheetView showGridLines="0" zoomScale="85"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35" customWidth="1" min="3" max="3"/>
    <col width="74" customWidth="1" min="4" max="4"/>
    <col width="14" customWidth="1" min="5" max="5"/>
    <col width="14" customWidth="1" min="6" max="6"/>
    <col width="13" customWidth="1" min="7" max="7"/>
    <col width="13" customWidth="1" min="8" max="8"/>
    <col width="39" customWidth="1" min="9" max="9"/>
    <col width="17" customWidth="1" min="10" max="10"/>
    <col width="13" customWidth="1" min="11" max="11"/>
    <col width="39" customWidth="1" min="12" max="12"/>
    <col width="17" customWidth="1" min="13" max="13"/>
    <col width="13" customWidth="1" min="14" max="14"/>
    <col width="39" customWidth="1" min="15" max="15"/>
    <col width="17" customWidth="1" min="16" max="16"/>
  </cols>
  <sheetData>
    <row r="1" ht="34" customHeight="1">
      <c r="A1" s="1" t="inlineStr">
        <is>
          <t>Live Demo Evidence And Shared Rubric</t>
        </is>
      </c>
    </row>
    <row r="4">
      <c r="A4" t="inlineStr">
        <is>
          <t>Option A</t>
        </is>
      </c>
      <c r="B4" s="5" t="inlineStr">
        <is>
          <t>Option A</t>
        </is>
      </c>
      <c r="D4" t="inlineStr">
        <is>
          <t>Option B</t>
        </is>
      </c>
      <c r="E4" s="5" t="inlineStr">
        <is>
          <t>Option B</t>
        </is>
      </c>
      <c r="G4" t="inlineStr">
        <is>
          <t>Option C</t>
        </is>
      </c>
      <c r="H4" s="5" t="inlineStr">
        <is>
          <t>Option C</t>
        </is>
      </c>
    </row>
    <row r="7" ht="37" customHeight="1">
      <c r="A7" s="4" t="inlineStr">
        <is>
          <t>ID</t>
        </is>
      </c>
      <c r="B7" s="4" t="inlineStr">
        <is>
          <t>Area</t>
        </is>
      </c>
      <c r="C7" s="4" t="inlineStr">
        <is>
          <t>Criterion</t>
        </is>
      </c>
      <c r="D7" s="4" t="inlineStr">
        <is>
          <t>Required live demonstration with shared data</t>
        </is>
      </c>
      <c r="E7" s="4" t="inlineStr">
        <is>
          <t>Must-have?</t>
        </is>
      </c>
      <c r="F7" s="4" t="inlineStr">
        <is>
          <t>Applies?</t>
        </is>
      </c>
      <c r="G7" s="4" t="inlineStr">
        <is>
          <t>Weight</t>
        </is>
      </c>
      <c r="H7" s="4" t="inlineStr">
        <is>
          <t>A score</t>
        </is>
      </c>
      <c r="I7" s="4" t="inlineStr">
        <is>
          <t>A evidence / gap</t>
        </is>
      </c>
      <c r="J7" s="4" t="inlineStr">
        <is>
          <t>A points</t>
        </is>
      </c>
      <c r="K7" s="4" t="inlineStr">
        <is>
          <t>B score</t>
        </is>
      </c>
      <c r="L7" s="4" t="inlineStr">
        <is>
          <t>B evidence / gap</t>
        </is>
      </c>
      <c r="M7" s="4" t="inlineStr">
        <is>
          <t>B points</t>
        </is>
      </c>
      <c r="N7" s="4" t="inlineStr">
        <is>
          <t>C score</t>
        </is>
      </c>
      <c r="O7" s="4" t="inlineStr">
        <is>
          <t>C evidence / gap</t>
        </is>
      </c>
      <c r="P7" s="4" t="inlineStr">
        <is>
          <t>C points</t>
        </is>
      </c>
    </row>
    <row r="8" ht="45" customHeight="1">
      <c r="A8" t="inlineStr">
        <is>
          <t>D01</t>
        </is>
      </c>
      <c r="B8" t="inlineStr">
        <is>
          <t>Workflow</t>
        </is>
      </c>
      <c r="C8" t="inlineStr">
        <is>
          <t>Rate ingestion</t>
        </is>
      </c>
      <c r="D8" s="7" t="inlineStr">
        <is>
          <t>Import the same messy rate sheet; show validation, charge mapping and correction.</t>
        </is>
      </c>
      <c r="E8" s="5" t="inlineStr">
        <is>
          <t>Yes</t>
        </is>
      </c>
      <c r="F8" s="5" t="inlineStr">
        <is>
          <t>Yes</t>
        </is>
      </c>
      <c r="G8" s="5" t="n">
        <v>6</v>
      </c>
      <c r="H8" s="5" t="n"/>
      <c r="I8" s="5" t="n"/>
      <c r="J8" s="11">
        <f>IF(OR(F8="No",H8=""),"",H8/4*G8)</f>
        <v/>
      </c>
      <c r="K8" s="5" t="n"/>
      <c r="L8" s="5" t="n"/>
      <c r="M8" s="11">
        <f>IF(OR(F8="No",K8=""),"",K8/4*G8)</f>
        <v/>
      </c>
      <c r="N8" s="5" t="n"/>
      <c r="O8" s="5" t="n"/>
      <c r="P8" s="11">
        <f>IF(OR(F8="No",N8=""),"",N8/4*G8)</f>
        <v/>
      </c>
    </row>
    <row r="9" ht="45" customHeight="1">
      <c r="A9" t="inlineStr">
        <is>
          <t>D02</t>
        </is>
      </c>
      <c r="B9" t="inlineStr">
        <is>
          <t>Workflow</t>
        </is>
      </c>
      <c r="C9" t="inlineStr">
        <is>
          <t>Rate eligibility</t>
        </is>
      </c>
      <c r="D9" s="7" t="inlineStr">
        <is>
          <t>Apply validity, surcharge and charge-unit rules to an air or FCL request.</t>
        </is>
      </c>
      <c r="E9" s="5" t="inlineStr">
        <is>
          <t>Yes</t>
        </is>
      </c>
      <c r="F9" s="5" t="inlineStr">
        <is>
          <t>Yes</t>
        </is>
      </c>
      <c r="G9" s="5" t="n">
        <v>7</v>
      </c>
      <c r="H9" s="5" t="n"/>
      <c r="I9" s="5" t="n"/>
      <c r="J9" s="11">
        <f>IF(OR(F9="No",H9=""),"",H9/4*G9)</f>
        <v/>
      </c>
      <c r="K9" s="5" t="n"/>
      <c r="L9" s="5" t="n"/>
      <c r="M9" s="11">
        <f>IF(OR(F9="No",K9=""),"",K9/4*G9)</f>
        <v/>
      </c>
      <c r="N9" s="5" t="n"/>
      <c r="O9" s="5" t="n"/>
      <c r="P9" s="11">
        <f>IF(OR(F9="No",N9=""),"",N9/4*G9)</f>
        <v/>
      </c>
    </row>
    <row r="10" ht="45" customHeight="1">
      <c r="A10" t="inlineStr">
        <is>
          <t>D03</t>
        </is>
      </c>
      <c r="B10" t="inlineStr">
        <is>
          <t>Workflow</t>
        </is>
      </c>
      <c r="C10" t="inlineStr">
        <is>
          <t>Quote creation</t>
        </is>
      </c>
      <c r="D10" s="7" t="inlineStr">
        <is>
          <t>Build a customer quote from agreed inputs with itemized costs and exclusions.</t>
        </is>
      </c>
      <c r="E10" s="5" t="inlineStr">
        <is>
          <t>Yes</t>
        </is>
      </c>
      <c r="F10" s="5" t="inlineStr">
        <is>
          <t>Yes</t>
        </is>
      </c>
      <c r="G10" s="5" t="n">
        <v>5</v>
      </c>
      <c r="H10" s="5" t="n"/>
      <c r="I10" s="5" t="n"/>
      <c r="J10" s="11">
        <f>IF(OR(F10="No",H10=""),"",H10/4*G10)</f>
        <v/>
      </c>
      <c r="K10" s="5" t="n"/>
      <c r="L10" s="5" t="n"/>
      <c r="M10" s="11">
        <f>IF(OR(F10="No",K10=""),"",K10/4*G10)</f>
        <v/>
      </c>
      <c r="N10" s="5" t="n"/>
      <c r="O10" s="5" t="n"/>
      <c r="P10" s="11">
        <f>IF(OR(F10="No",N10=""),"",N10/4*G10)</f>
        <v/>
      </c>
    </row>
    <row r="11" ht="45" customHeight="1">
      <c r="A11" t="inlineStr">
        <is>
          <t>D04</t>
        </is>
      </c>
      <c r="B11" t="inlineStr">
        <is>
          <t>Workflow</t>
        </is>
      </c>
      <c r="C11" t="inlineStr">
        <is>
          <t>Approvals and audit</t>
        </is>
      </c>
      <c r="D11" s="7" t="inlineStr">
        <is>
          <t>Change a margin below policy and show approval, override and version history.</t>
        </is>
      </c>
      <c r="E11" s="5" t="inlineStr">
        <is>
          <t>Yes</t>
        </is>
      </c>
      <c r="F11" s="5" t="inlineStr">
        <is>
          <t>Yes</t>
        </is>
      </c>
      <c r="G11" s="5" t="n">
        <v>6</v>
      </c>
      <c r="H11" s="5" t="n"/>
      <c r="I11" s="5" t="n"/>
      <c r="J11" s="11">
        <f>IF(OR(F11="No",H11=""),"",H11/4*G11)</f>
        <v/>
      </c>
      <c r="K11" s="5" t="n"/>
      <c r="L11" s="5" t="n"/>
      <c r="M11" s="11">
        <f>IF(OR(F11="No",K11=""),"",K11/4*G11)</f>
        <v/>
      </c>
      <c r="N11" s="5" t="n"/>
      <c r="O11" s="5" t="n"/>
      <c r="P11" s="11">
        <f>IF(OR(F11="No",N11=""),"",N11/4*G11)</f>
        <v/>
      </c>
    </row>
    <row r="12" ht="45" customHeight="1">
      <c r="A12" t="inlineStr">
        <is>
          <t>D05</t>
        </is>
      </c>
      <c r="B12" t="inlineStr">
        <is>
          <t>Workflow</t>
        </is>
      </c>
      <c r="C12" t="inlineStr">
        <is>
          <t>Accepted quote handoff</t>
        </is>
      </c>
      <c r="D12" s="7" t="inlineStr">
        <is>
          <t>Accept the exact quote version and create or submit booking data without re-entry.</t>
        </is>
      </c>
      <c r="E12" s="5" t="inlineStr">
        <is>
          <t>Yes</t>
        </is>
      </c>
      <c r="F12" s="5" t="inlineStr">
        <is>
          <t>Yes</t>
        </is>
      </c>
      <c r="G12" s="5" t="n">
        <v>4</v>
      </c>
      <c r="H12" s="5" t="n"/>
      <c r="I12" s="5" t="n"/>
      <c r="J12" s="11">
        <f>IF(OR(F12="No",H12=""),"",H12/4*G12)</f>
        <v/>
      </c>
      <c r="K12" s="5" t="n"/>
      <c r="L12" s="5" t="n"/>
      <c r="M12" s="11">
        <f>IF(OR(F12="No",K12=""),"",K12/4*G12)</f>
        <v/>
      </c>
      <c r="N12" s="5" t="n"/>
      <c r="O12" s="5" t="n"/>
      <c r="P12" s="11">
        <f>IF(OR(F12="No",N12=""),"",N12/4*G12)</f>
        <v/>
      </c>
    </row>
    <row r="13" ht="45" customHeight="1">
      <c r="A13" t="inlineStr">
        <is>
          <t>D06</t>
        </is>
      </c>
      <c r="B13" t="inlineStr">
        <is>
          <t>Workflow</t>
        </is>
      </c>
      <c r="C13" t="inlineStr">
        <is>
          <t>Shipment documents</t>
        </is>
      </c>
      <c r="D13" s="7" t="inlineStr">
        <is>
          <t>Attach and retrieve required documents with permissions and version state.</t>
        </is>
      </c>
      <c r="E13" s="5" t="inlineStr">
        <is>
          <t>No</t>
        </is>
      </c>
      <c r="F13" s="5" t="inlineStr">
        <is>
          <t>Yes</t>
        </is>
      </c>
      <c r="G13" s="5" t="n">
        <v>5</v>
      </c>
      <c r="H13" s="5" t="n"/>
      <c r="I13" s="5" t="n"/>
      <c r="J13" s="11">
        <f>IF(OR(F13="No",H13=""),"",H13/4*G13)</f>
        <v/>
      </c>
      <c r="K13" s="5" t="n"/>
      <c r="L13" s="5" t="n"/>
      <c r="M13" s="11">
        <f>IF(OR(F13="No",K13=""),"",K13/4*G13)</f>
        <v/>
      </c>
      <c r="N13" s="5" t="n"/>
      <c r="O13" s="5" t="n"/>
      <c r="P13" s="11">
        <f>IF(OR(F13="No",N13=""),"",N13/4*G13)</f>
        <v/>
      </c>
    </row>
    <row r="14" ht="45" customHeight="1">
      <c r="A14" t="inlineStr">
        <is>
          <t>D07</t>
        </is>
      </c>
      <c r="B14" t="inlineStr">
        <is>
          <t>Workflow</t>
        </is>
      </c>
      <c r="C14" t="inlineStr">
        <is>
          <t>Exception visibility</t>
        </is>
      </c>
      <c r="D14" s="7" t="inlineStr">
        <is>
          <t>Show an overdue milestone and assign the next action to an owner.</t>
        </is>
      </c>
      <c r="E14" s="5" t="inlineStr">
        <is>
          <t>No</t>
        </is>
      </c>
      <c r="F14" s="5" t="inlineStr">
        <is>
          <t>Yes</t>
        </is>
      </c>
      <c r="G14" s="5" t="n">
        <v>4</v>
      </c>
      <c r="H14" s="5" t="n"/>
      <c r="I14" s="5" t="n"/>
      <c r="J14" s="11">
        <f>IF(OR(F14="No",H14=""),"",H14/4*G14)</f>
        <v/>
      </c>
      <c r="K14" s="5" t="n"/>
      <c r="L14" s="5" t="n"/>
      <c r="M14" s="11">
        <f>IF(OR(F14="No",K14=""),"",K14/4*G14)</f>
        <v/>
      </c>
      <c r="N14" s="5" t="n"/>
      <c r="O14" s="5" t="n"/>
      <c r="P14" s="11">
        <f>IF(OR(F14="No",N14=""),"",N14/4*G14)</f>
        <v/>
      </c>
    </row>
    <row r="15" ht="45" customHeight="1">
      <c r="A15" t="inlineStr">
        <is>
          <t>D08</t>
        </is>
      </c>
      <c r="B15" t="inlineStr">
        <is>
          <t>Workflow</t>
        </is>
      </c>
      <c r="C15" t="inlineStr">
        <is>
          <t>Customer access</t>
        </is>
      </c>
      <c r="D15" s="7" t="inlineStr">
        <is>
          <t>Let a test customer view only their own quote and shipment details.</t>
        </is>
      </c>
      <c r="E15" s="5" t="inlineStr">
        <is>
          <t>No</t>
        </is>
      </c>
      <c r="F15" s="5" t="inlineStr">
        <is>
          <t>Yes</t>
        </is>
      </c>
      <c r="G15" s="5" t="n">
        <v>5</v>
      </c>
      <c r="H15" s="5" t="n"/>
      <c r="I15" s="5" t="n"/>
      <c r="J15" s="11">
        <f>IF(OR(F15="No",H15=""),"",H15/4*G15)</f>
        <v/>
      </c>
      <c r="K15" s="5" t="n"/>
      <c r="L15" s="5" t="n"/>
      <c r="M15" s="11">
        <f>IF(OR(F15="No",K15=""),"",K15/4*G15)</f>
        <v/>
      </c>
      <c r="N15" s="5" t="n"/>
      <c r="O15" s="5" t="n"/>
      <c r="P15" s="11">
        <f>IF(OR(F15="No",N15=""),"",N15/4*G15)</f>
        <v/>
      </c>
    </row>
    <row r="16" ht="45" customHeight="1">
      <c r="A16" t="inlineStr">
        <is>
          <t>D09</t>
        </is>
      </c>
      <c r="B16" t="inlineStr">
        <is>
          <t>Integration</t>
        </is>
      </c>
      <c r="C16" t="inlineStr">
        <is>
          <t>CRM mapping</t>
        </is>
      </c>
      <c r="D16" s="7" t="inlineStr">
        <is>
          <t>Create or match the account and sync quote status without duplicate records.</t>
        </is>
      </c>
      <c r="E16" s="5" t="inlineStr">
        <is>
          <t>Yes</t>
        </is>
      </c>
      <c r="F16" s="5" t="inlineStr">
        <is>
          <t>Yes</t>
        </is>
      </c>
      <c r="G16" s="5" t="n">
        <v>5</v>
      </c>
      <c r="H16" s="5" t="n"/>
      <c r="I16" s="5" t="n"/>
      <c r="J16" s="11">
        <f>IF(OR(F16="No",H16=""),"",H16/4*G16)</f>
        <v/>
      </c>
      <c r="K16" s="5" t="n"/>
      <c r="L16" s="5" t="n"/>
      <c r="M16" s="11">
        <f>IF(OR(F16="No",K16=""),"",K16/4*G16)</f>
        <v/>
      </c>
      <c r="N16" s="5" t="n"/>
      <c r="O16" s="5" t="n"/>
      <c r="P16" s="11">
        <f>IF(OR(F16="No",N16=""),"",N16/4*G16)</f>
        <v/>
      </c>
    </row>
    <row r="17" ht="45" customHeight="1">
      <c r="A17" t="inlineStr">
        <is>
          <t>D10</t>
        </is>
      </c>
      <c r="B17" t="inlineStr">
        <is>
          <t>Integration</t>
        </is>
      </c>
      <c r="C17" t="inlineStr">
        <is>
          <t>TMS mapping</t>
        </is>
      </c>
      <c r="D17" s="7" t="inlineStr">
        <is>
          <t>Show the accepted quote and booking reference exchange with the existing TMS.</t>
        </is>
      </c>
      <c r="E17" s="5" t="inlineStr">
        <is>
          <t>Yes</t>
        </is>
      </c>
      <c r="F17" s="5" t="inlineStr">
        <is>
          <t>Yes</t>
        </is>
      </c>
      <c r="G17" s="5" t="n">
        <v>6</v>
      </c>
      <c r="H17" s="5" t="n"/>
      <c r="I17" s="5" t="n"/>
      <c r="J17" s="11">
        <f>IF(OR(F17="No",H17=""),"",H17/4*G17)</f>
        <v/>
      </c>
      <c r="K17" s="5" t="n"/>
      <c r="L17" s="5" t="n"/>
      <c r="M17" s="11">
        <f>IF(OR(F17="No",K17=""),"",K17/4*G17)</f>
        <v/>
      </c>
      <c r="N17" s="5" t="n"/>
      <c r="O17" s="5" t="n"/>
      <c r="P17" s="11">
        <f>IF(OR(F17="No",N17=""),"",N17/4*G17)</f>
        <v/>
      </c>
    </row>
    <row r="18" ht="45" customHeight="1">
      <c r="A18" t="inlineStr">
        <is>
          <t>D11</t>
        </is>
      </c>
      <c r="B18" t="inlineStr">
        <is>
          <t>Integration</t>
        </is>
      </c>
      <c r="C18" t="inlineStr">
        <is>
          <t>Failure handling</t>
        </is>
      </c>
      <c r="D18" s="7" t="inlineStr">
        <is>
          <t>Cause a sync failure and show logging, alert, retry and duplicate prevention.</t>
        </is>
      </c>
      <c r="E18" s="5" t="inlineStr">
        <is>
          <t>Yes</t>
        </is>
      </c>
      <c r="F18" s="5" t="inlineStr">
        <is>
          <t>Yes</t>
        </is>
      </c>
      <c r="G18" s="5" t="n">
        <v>5</v>
      </c>
      <c r="H18" s="5" t="n"/>
      <c r="I18" s="5" t="n"/>
      <c r="J18" s="11">
        <f>IF(OR(F18="No",H18=""),"",H18/4*G18)</f>
        <v/>
      </c>
      <c r="K18" s="5" t="n"/>
      <c r="L18" s="5" t="n"/>
      <c r="M18" s="11">
        <f>IF(OR(F18="No",K18=""),"",K18/4*G18)</f>
        <v/>
      </c>
      <c r="N18" s="5" t="n"/>
      <c r="O18" s="5" t="n"/>
      <c r="P18" s="11">
        <f>IF(OR(F18="No",N18=""),"",N18/4*G18)</f>
        <v/>
      </c>
    </row>
    <row r="19" ht="45" customHeight="1">
      <c r="A19" t="inlineStr">
        <is>
          <t>D12</t>
        </is>
      </c>
      <c r="B19" t="inlineStr">
        <is>
          <t>Integration</t>
        </is>
      </c>
      <c r="C19" t="inlineStr">
        <is>
          <t>Data migration</t>
        </is>
      </c>
      <c r="D19" s="7" t="inlineStr">
        <is>
          <t>Load sample customer and rate records; show rejected rows and reconciliation.</t>
        </is>
      </c>
      <c r="E19" s="5" t="inlineStr">
        <is>
          <t>No</t>
        </is>
      </c>
      <c r="F19" s="5" t="inlineStr">
        <is>
          <t>Yes</t>
        </is>
      </c>
      <c r="G19" s="5" t="n">
        <v>5</v>
      </c>
      <c r="H19" s="5" t="n"/>
      <c r="I19" s="5" t="n"/>
      <c r="J19" s="11">
        <f>IF(OR(F19="No",H19=""),"",H19/4*G19)</f>
        <v/>
      </c>
      <c r="K19" s="5" t="n"/>
      <c r="L19" s="5" t="n"/>
      <c r="M19" s="11">
        <f>IF(OR(F19="No",K19=""),"",K19/4*G19)</f>
        <v/>
      </c>
      <c r="N19" s="5" t="n"/>
      <c r="O19" s="5" t="n"/>
      <c r="P19" s="11">
        <f>IF(OR(F19="No",N19=""),"",N19/4*G19)</f>
        <v/>
      </c>
    </row>
    <row r="20" ht="45" customHeight="1">
      <c r="A20" t="inlineStr">
        <is>
          <t>D13</t>
        </is>
      </c>
      <c r="B20" t="inlineStr">
        <is>
          <t>Security</t>
        </is>
      </c>
      <c r="C20" t="inlineStr">
        <is>
          <t>Account permissions</t>
        </is>
      </c>
      <c r="D20" s="7" t="inlineStr">
        <is>
          <t>Test customer, branch and internal role boundaries on the same record.</t>
        </is>
      </c>
      <c r="E20" s="5" t="inlineStr">
        <is>
          <t>Yes</t>
        </is>
      </c>
      <c r="F20" s="5" t="inlineStr">
        <is>
          <t>Yes</t>
        </is>
      </c>
      <c r="G20" s="5" t="n">
        <v>6</v>
      </c>
      <c r="H20" s="5" t="n"/>
      <c r="I20" s="5" t="n"/>
      <c r="J20" s="11">
        <f>IF(OR(F20="No",H20=""),"",H20/4*G20)</f>
        <v/>
      </c>
      <c r="K20" s="5" t="n"/>
      <c r="L20" s="5" t="n"/>
      <c r="M20" s="11">
        <f>IF(OR(F20="No",K20=""),"",K20/4*G20)</f>
        <v/>
      </c>
      <c r="N20" s="5" t="n"/>
      <c r="O20" s="5" t="n"/>
      <c r="P20" s="11">
        <f>IF(OR(F20="No",N20=""),"",N20/4*G20)</f>
        <v/>
      </c>
    </row>
    <row r="21" ht="45" customHeight="1">
      <c r="A21" t="inlineStr">
        <is>
          <t>D14</t>
        </is>
      </c>
      <c r="B21" t="inlineStr">
        <is>
          <t>Security</t>
        </is>
      </c>
      <c r="C21" t="inlineStr">
        <is>
          <t>Audit trail</t>
        </is>
      </c>
      <c r="D21" s="7" t="inlineStr">
        <is>
          <t>Show who edited a rate, quote or booking and what value changed.</t>
        </is>
      </c>
      <c r="E21" s="5" t="inlineStr">
        <is>
          <t>Yes</t>
        </is>
      </c>
      <c r="F21" s="5" t="inlineStr">
        <is>
          <t>Yes</t>
        </is>
      </c>
      <c r="G21" s="5" t="n">
        <v>5</v>
      </c>
      <c r="H21" s="5" t="n"/>
      <c r="I21" s="5" t="n"/>
      <c r="J21" s="11">
        <f>IF(OR(F21="No",H21=""),"",H21/4*G21)</f>
        <v/>
      </c>
      <c r="K21" s="5" t="n"/>
      <c r="L21" s="5" t="n"/>
      <c r="M21" s="11">
        <f>IF(OR(F21="No",K21=""),"",K21/4*G21)</f>
        <v/>
      </c>
      <c r="N21" s="5" t="n"/>
      <c r="O21" s="5" t="n"/>
      <c r="P21" s="11">
        <f>IF(OR(F21="No",N21=""),"",N21/4*G21)</f>
        <v/>
      </c>
    </row>
    <row r="22" ht="45" customHeight="1">
      <c r="A22" t="inlineStr">
        <is>
          <t>D15</t>
        </is>
      </c>
      <c r="B22" t="inlineStr">
        <is>
          <t>Security</t>
        </is>
      </c>
      <c r="C22" t="inlineStr">
        <is>
          <t>Identity controls</t>
        </is>
      </c>
      <c r="D22" s="7" t="inlineStr">
        <is>
          <t>Show the agreed login, MFA or SSO flow and role revocation method.</t>
        </is>
      </c>
      <c r="E22" s="5" t="inlineStr">
        <is>
          <t>No</t>
        </is>
      </c>
      <c r="F22" s="5" t="inlineStr">
        <is>
          <t>Yes</t>
        </is>
      </c>
      <c r="G22" s="5" t="n">
        <v>3</v>
      </c>
      <c r="H22" s="5" t="n"/>
      <c r="I22" s="5" t="n"/>
      <c r="J22" s="11">
        <f>IF(OR(F22="No",H22=""),"",H22/4*G22)</f>
        <v/>
      </c>
      <c r="K22" s="5" t="n"/>
      <c r="L22" s="5" t="n"/>
      <c r="M22" s="11">
        <f>IF(OR(F22="No",K22=""),"",K22/4*G22)</f>
        <v/>
      </c>
      <c r="N22" s="5" t="n"/>
      <c r="O22" s="5" t="n"/>
      <c r="P22" s="11">
        <f>IF(OR(F22="No",N22=""),"",N22/4*G22)</f>
        <v/>
      </c>
    </row>
    <row r="23" ht="45" customHeight="1">
      <c r="A23" t="inlineStr">
        <is>
          <t>D16</t>
        </is>
      </c>
      <c r="B23" t="inlineStr">
        <is>
          <t>Delivery</t>
        </is>
      </c>
      <c r="C23" t="inlineStr">
        <is>
          <t>Implementation scope</t>
        </is>
      </c>
      <c r="D23" s="7" t="inlineStr">
        <is>
          <t>Walk through owners, milestones, dependencies and acceptance tests.</t>
        </is>
      </c>
      <c r="E23" s="5" t="inlineStr">
        <is>
          <t>Yes</t>
        </is>
      </c>
      <c r="F23" s="5" t="inlineStr">
        <is>
          <t>Yes</t>
        </is>
      </c>
      <c r="G23" s="5" t="n">
        <v>5</v>
      </c>
      <c r="H23" s="5" t="n"/>
      <c r="I23" s="5" t="n"/>
      <c r="J23" s="11">
        <f>IF(OR(F23="No",H23=""),"",H23/4*G23)</f>
        <v/>
      </c>
      <c r="K23" s="5" t="n"/>
      <c r="L23" s="5" t="n"/>
      <c r="M23" s="11">
        <f>IF(OR(F23="No",K23=""),"",K23/4*G23)</f>
        <v/>
      </c>
      <c r="N23" s="5" t="n"/>
      <c r="O23" s="5" t="n"/>
      <c r="P23" s="11">
        <f>IF(OR(F23="No",N23=""),"",N23/4*G23)</f>
        <v/>
      </c>
    </row>
    <row r="24" ht="45" customHeight="1">
      <c r="A24" t="inlineStr">
        <is>
          <t>D17</t>
        </is>
      </c>
      <c r="B24" t="inlineStr">
        <is>
          <t>Delivery</t>
        </is>
      </c>
      <c r="C24" t="inlineStr">
        <is>
          <t>Support path</t>
        </is>
      </c>
      <c r="D24" s="7" t="inlineStr">
        <is>
          <t>Demonstrate issue submission and explain support hours and escalation.</t>
        </is>
      </c>
      <c r="E24" s="5" t="inlineStr">
        <is>
          <t>No</t>
        </is>
      </c>
      <c r="F24" s="5" t="inlineStr">
        <is>
          <t>Yes</t>
        </is>
      </c>
      <c r="G24" s="5" t="n">
        <v>4</v>
      </c>
      <c r="H24" s="5" t="n"/>
      <c r="I24" s="5" t="n"/>
      <c r="J24" s="11">
        <f>IF(OR(F24="No",H24=""),"",H24/4*G24)</f>
        <v/>
      </c>
      <c r="K24" s="5" t="n"/>
      <c r="L24" s="5" t="n"/>
      <c r="M24" s="11">
        <f>IF(OR(F24="No",K24=""),"",K24/4*G24)</f>
        <v/>
      </c>
      <c r="N24" s="5" t="n"/>
      <c r="O24" s="5" t="n"/>
      <c r="P24" s="11">
        <f>IF(OR(F24="No",N24=""),"",N24/4*G24)</f>
        <v/>
      </c>
    </row>
    <row r="25" ht="45" customHeight="1">
      <c r="A25" t="inlineStr">
        <is>
          <t>D18</t>
        </is>
      </c>
      <c r="B25" t="inlineStr">
        <is>
          <t>Delivery</t>
        </is>
      </c>
      <c r="C25" t="inlineStr">
        <is>
          <t>Reporting export</t>
        </is>
      </c>
      <c r="D25" s="7" t="inlineStr">
        <is>
          <t>Export the agreed quote and booking metrics with identifiable definitions.</t>
        </is>
      </c>
      <c r="E25" s="5" t="inlineStr">
        <is>
          <t>No</t>
        </is>
      </c>
      <c r="F25" s="5" t="inlineStr">
        <is>
          <t>Yes</t>
        </is>
      </c>
      <c r="G25" s="5" t="n">
        <v>4</v>
      </c>
      <c r="H25" s="5" t="n"/>
      <c r="I25" s="5" t="n"/>
      <c r="J25" s="11">
        <f>IF(OR(F25="No",H25=""),"",H25/4*G25)</f>
        <v/>
      </c>
      <c r="K25" s="5" t="n"/>
      <c r="L25" s="5" t="n"/>
      <c r="M25" s="11">
        <f>IF(OR(F25="No",K25=""),"",K25/4*G25)</f>
        <v/>
      </c>
      <c r="N25" s="5" t="n"/>
      <c r="O25" s="5" t="n"/>
      <c r="P25" s="11">
        <f>IF(OR(F25="No",N25=""),"",N25/4*G25)</f>
        <v/>
      </c>
    </row>
    <row r="26" ht="45" customHeight="1">
      <c r="A26" t="inlineStr">
        <is>
          <t>D19</t>
        </is>
      </c>
      <c r="B26" t="inlineStr">
        <is>
          <t>Commercial</t>
        </is>
      </c>
      <c r="C26" t="inlineStr">
        <is>
          <t>Billing evidence</t>
        </is>
      </c>
      <c r="D26" s="7" t="inlineStr">
        <is>
          <t>Map sample usage to fees, included allowances and overage rules.</t>
        </is>
      </c>
      <c r="E26" s="5" t="inlineStr">
        <is>
          <t>Yes</t>
        </is>
      </c>
      <c r="F26" s="5" t="inlineStr">
        <is>
          <t>Yes</t>
        </is>
      </c>
      <c r="G26" s="5" t="n">
        <v>5</v>
      </c>
      <c r="H26" s="5" t="n"/>
      <c r="I26" s="5" t="n"/>
      <c r="J26" s="11">
        <f>IF(OR(F26="No",H26=""),"",H26/4*G26)</f>
        <v/>
      </c>
      <c r="K26" s="5" t="n"/>
      <c r="L26" s="5" t="n"/>
      <c r="M26" s="11">
        <f>IF(OR(F26="No",K26=""),"",K26/4*G26)</f>
        <v/>
      </c>
      <c r="N26" s="5" t="n"/>
      <c r="O26" s="5" t="n"/>
      <c r="P26" s="11">
        <f>IF(OR(F26="No",N26=""),"",N26/4*G26)</f>
        <v/>
      </c>
    </row>
    <row r="27" ht="45" customHeight="1">
      <c r="A27" t="inlineStr">
        <is>
          <t>D20</t>
        </is>
      </c>
      <c r="B27" t="inlineStr">
        <is>
          <t>Commercial</t>
        </is>
      </c>
      <c r="C27" t="inlineStr">
        <is>
          <t>Data portability</t>
        </is>
      </c>
      <c r="D27" s="7" t="inlineStr">
        <is>
          <t>Export representative data and explain exit rights and charges.</t>
        </is>
      </c>
      <c r="E27" s="5" t="inlineStr">
        <is>
          <t>Yes</t>
        </is>
      </c>
      <c r="F27" s="5" t="inlineStr">
        <is>
          <t>Yes</t>
        </is>
      </c>
      <c r="G27" s="5" t="n">
        <v>5</v>
      </c>
      <c r="H27" s="5" t="n"/>
      <c r="I27" s="5" t="n"/>
      <c r="J27" s="11">
        <f>IF(OR(F27="No",H27=""),"",H27/4*G27)</f>
        <v/>
      </c>
      <c r="K27" s="5" t="n"/>
      <c r="L27" s="5" t="n"/>
      <c r="M27" s="11">
        <f>IF(OR(F27="No",K27=""),"",K27/4*G27)</f>
        <v/>
      </c>
      <c r="N27" s="5" t="n"/>
      <c r="O27" s="5" t="n"/>
      <c r="P27" s="11">
        <f>IF(OR(F27="No",N27=""),"",N27/4*G27)</f>
        <v/>
      </c>
    </row>
    <row r="30">
      <c r="F30" t="inlineStr">
        <is>
          <t>Applicable weight</t>
        </is>
      </c>
      <c r="G30">
        <f>SUMIF(F8:F27,"Yes",G8:G27)</f>
        <v/>
      </c>
    </row>
    <row r="31">
      <c r="F31" t="inlineStr">
        <is>
          <t>Full rubric weight</t>
        </is>
      </c>
      <c r="G31">
        <f>SUM(G8:G27)</f>
        <v/>
      </c>
    </row>
    <row r="32">
      <c r="F32" t="inlineStr">
        <is>
          <t>Rating scale</t>
        </is>
      </c>
      <c r="G32" t="inlineStr">
        <is>
          <t>0–4</t>
        </is>
      </c>
    </row>
    <row r="33">
      <c r="F33" s="9" t="inlineStr">
        <is>
          <t>Provisional results only until coverage and gates pass.</t>
        </is>
      </c>
    </row>
  </sheetData>
  <autoFilter ref="A7:P27"/>
  <mergeCells count="2">
    <mergeCell ref="A1:P1"/>
    <mergeCell ref="F33:P33"/>
  </mergeCells>
  <dataValidations count="3">
    <dataValidation sqref="H8:H27 K8:K27 N8:N27" showDropDown="0" showInputMessage="0" showErrorMessage="0" allowBlank="1" type="whole" operator="between">
      <formula1>0</formula1>
      <formula2>4</formula2>
    </dataValidation>
    <dataValidation sqref="E8:F27" showDropDown="0" showInputMessage="0" showErrorMessage="0" allowBlank="0" type="list">
      <formula1>"Yes,No"</formula1>
    </dataValidation>
    <dataValidation sqref="G8:G27" showDropDown="0" showInputMessage="0" showErrorMessage="0" allowBlank="0" type="whole" operator="between">
      <formula1>0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2026-10-06T11:37:38Z</dcterms:created>
  <dcterms:modified xmlns:dcterms="http://purl.org/dc/terms/" xmlns:xsi="http://www.w3.org/2001/XMLSchema-instance" xsi:type="dcterms:W3CDTF">2026-10-06T11:37:52Z</dcterms:modified>
</cp:coreProperties>
</file>