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Option A" sheetId="4" state="visible" r:id="rId4"/>
    <sheet xmlns:r="http://schemas.openxmlformats.org/officeDocument/2006/relationships" name="Option B" sheetId="5" state="visible" r:id="rId5"/>
    <sheet xmlns:r="http://schemas.openxmlformats.org/officeDocument/2006/relationships" name="Option C" sheetId="6" state="visible" r:id="rId6"/>
    <sheet xmlns:r="http://schemas.openxmlformats.org/officeDocument/2006/relationships" name="Vendor Questions" sheetId="7" state="visible" r:id="rId7"/>
  </sheets>
  <definedNames>
    <definedName name="_xlnm._FilterDatabase" localSheetId="3" hidden="1">'Option A'!$A$6:$K$23</definedName>
    <definedName name="_xlnm._FilterDatabase" localSheetId="4" hidden="1">'Option B'!$A$6:$K$23</definedName>
    <definedName name="_xlnm._FilterDatabase" localSheetId="5" hidden="1">'Option C'!$A$6:$K$23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#,##0.00;[Red](#,##0.00);–"/>
  </numFmts>
  <fonts count="5">
    <font>
      <name val="Calibri"/>
      <family val="2"/>
      <color theme="1"/>
      <sz val="11"/>
      <scheme val="minor"/>
    </font>
    <font>
      <b val="1"/>
      <color rgb="00FFFFFF"/>
      <sz val="17"/>
    </font>
    <font>
      <b val="1"/>
      <color rgb="00163267"/>
    </font>
    <font>
      <b val="1"/>
      <color rgb="00FFFFFF"/>
    </font>
    <font>
      <b val="1"/>
      <color rgb="00F07A28"/>
    </font>
  </fonts>
  <fills count="5">
    <fill>
      <patternFill/>
    </fill>
    <fill>
      <patternFill patternType="gray125"/>
    </fill>
    <fill>
      <patternFill patternType="solid">
        <fgColor rgb="0012367C"/>
      </patternFill>
    </fill>
    <fill>
      <patternFill patternType="solid">
        <fgColor rgb="001A4EC0"/>
      </patternFill>
    </fill>
    <fill>
      <patternFill patternType="solid">
        <fgColor rgb="00FFF0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164" fontId="0" fillId="0" borderId="0" pivotButton="0" quotePrefix="0" xfId="0"/>
    <xf numFmtId="164" fontId="3" fillId="2" borderId="0" pivotButton="0" quotePrefix="0" xfId="0"/>
    <xf numFmtId="0" fontId="0" fillId="4" borderId="0" pivotButton="0" quotePrefix="0" xfId="0"/>
    <xf numFmtId="9" fontId="0" fillId="4" borderId="0" pivotButton="0" quotePrefix="0" xfId="0"/>
    <xf numFmtId="0" fontId="4" fillId="0" borderId="0" pivotButton="0" quotePrefix="0" xfId="0"/>
    <xf numFmtId="0" fontId="2" fillId="4" borderId="0" pivotButton="0" quotePrefix="0" xfId="0"/>
    <xf numFmtId="164" fontId="0" fillId="4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zoomScale="9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90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4" customHeight="1">
      <c r="A1" s="1" t="inlineStr">
        <is>
          <t>Freight Software TCO: Budget Worksheet</t>
        </is>
      </c>
    </row>
    <row r="4" ht="45" customHeight="1">
      <c r="A4" s="2" t="inlineStr">
        <is>
          <t>Purpose</t>
        </is>
      </c>
      <c r="B4" s="3" t="inlineStr">
        <is>
          <t>Compare the same defined software scope across up to three vendors over three years. This is a budgeting template, not a vendor price list.</t>
        </is>
      </c>
    </row>
    <row r="5" ht="45" customHeight="1">
      <c r="A5" s="2" t="inlineStr">
        <is>
          <t>1. Set volumes</t>
        </is>
      </c>
      <c r="B5" s="3" t="inlineStr">
        <is>
          <t>In Assumptions, enter annual shipments, users, API calls and internal administration hours for years 1–3. These quantities are illustrative defaults and should be replaced.</t>
        </is>
      </c>
    </row>
    <row r="6" ht="45" customHeight="1">
      <c r="A6" s="2" t="inlineStr">
        <is>
          <t>2. Enter prices</t>
        </is>
      </c>
      <c r="B6" s="3" t="inlineStr">
        <is>
          <t>On Option A, B and C, name each vendor and enter its price per unit for every row. Enter 0 when a row is confirmed not applicable. Leave blank when unknown. Record quote date, source, inclusions and caps.</t>
        </is>
      </c>
    </row>
    <row r="7" ht="45" customHeight="1">
      <c r="A7" s="2" t="inlineStr">
        <is>
          <t>3. Check unit basis</t>
        </is>
      </c>
      <c r="B7" s="3" t="inlineStr">
        <is>
          <t>A monthly platform rate is multiplied by 12; a monthly seat rate by users × 12; a transaction rate by shipments; an API-call rate by calls. Change quantities on a vendor sheet if its actual billing metric differs and explain it in Notes.</t>
        </is>
      </c>
    </row>
    <row r="8" ht="45" customHeight="1">
      <c r="A8" s="2" t="inlineStr">
        <is>
          <t>4. Review totals</t>
        </is>
      </c>
      <c r="B8" s="3" t="inlineStr">
        <is>
          <t>Summary shows annual base cost, three-year base TCO, a separate contingency reserve and three-year budget envelope. It also shows how many unit prices are still blank.</t>
        </is>
      </c>
    </row>
    <row r="9" ht="45" customHeight="1">
      <c r="A9" s="2" t="inlineStr">
        <is>
          <t>Comparison rule</t>
        </is>
      </c>
      <c r="B9" s="3" t="inlineStr">
        <is>
          <t>Define the same functional scope, countries, entities, number of users, volumes, integrations and support level before comparing. Split fees when a contract uses multiple billing metrics.</t>
        </is>
      </c>
    </row>
    <row r="10" ht="45" customHeight="1">
      <c r="A10" s="2" t="inlineStr">
        <is>
          <t>Currency and tax</t>
        </is>
      </c>
      <c r="B10" s="3" t="inlineStr">
        <is>
          <t>All amounts must be entered in one currency. Convert supplier quotes using a documented date and rate, and add taxes as a separate line if relevant. This workbook assumes nominal amounts, with no discount rate or inflation.</t>
        </is>
      </c>
    </row>
    <row r="11" ht="45" customHeight="1">
      <c r="A11" s="2" t="inlineStr">
        <is>
          <t>Financial boundary</t>
        </is>
      </c>
      <c r="B11" s="3" t="inlineStr">
        <is>
          <t>Base TCO is a cost sum only. Savings and ROI belong in a separately evidenced business case. The reserve is displayed separately and is not vendor spend.</t>
        </is>
      </c>
    </row>
    <row r="12" ht="45" customHeight="1">
      <c r="A12" s="2" t="inlineStr">
        <is>
          <t>Warning</t>
        </is>
      </c>
      <c r="B12" s="3" t="inlineStr">
        <is>
          <t>Blank vendor prices mean unknown, not free. Do not approve a budget until required rows and commercial terms are confirmed.</t>
        </is>
      </c>
    </row>
  </sheetData>
  <mergeCells count="10">
    <mergeCell ref="B4:F4"/>
    <mergeCell ref="B12:F12"/>
    <mergeCell ref="B7:F7"/>
    <mergeCell ref="B6:F6"/>
    <mergeCell ref="B10:F10"/>
    <mergeCell ref="A1:F1"/>
    <mergeCell ref="B11:F11"/>
    <mergeCell ref="B5:F5"/>
    <mergeCell ref="B8:F8"/>
    <mergeCell ref="B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zoomScale="9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21" customWidth="1" min="5" max="5"/>
    <col width="22" customWidth="1" min="6" max="6"/>
    <col width="21" customWidth="1" min="7" max="7"/>
    <col width="30" customWidth="1" min="8" max="8"/>
  </cols>
  <sheetData>
    <row r="1" ht="34" customHeight="1">
      <c r="A1" s="1" t="inlineStr">
        <is>
          <t>Vendor Budget Comparison</t>
        </is>
      </c>
    </row>
    <row r="6" ht="34" customHeight="1">
      <c r="A6" s="4" t="inlineStr">
        <is>
          <t>Vendor</t>
        </is>
      </c>
      <c r="B6" s="4" t="inlineStr">
        <is>
          <t>Year 1 base</t>
        </is>
      </c>
      <c r="C6" s="4" t="inlineStr">
        <is>
          <t>Year 2 base</t>
        </is>
      </c>
      <c r="D6" s="4" t="inlineStr">
        <is>
          <t>Year 3 base</t>
        </is>
      </c>
      <c r="E6" s="4" t="inlineStr">
        <is>
          <t>Three-year base TCO</t>
        </is>
      </c>
      <c r="F6" s="4" t="inlineStr">
        <is>
          <t>Three-year reserve</t>
        </is>
      </c>
      <c r="G6" s="4" t="inlineStr">
        <is>
          <t>Budget envelope</t>
        </is>
      </c>
      <c r="H6" s="4" t="inlineStr">
        <is>
          <t>Missing prices</t>
        </is>
      </c>
    </row>
    <row r="7">
      <c r="A7">
        <f>'Option A'!B4</f>
        <v/>
      </c>
      <c r="B7" s="5">
        <f>IF('Option A'!G25="","",'Option A'!G25)</f>
        <v/>
      </c>
      <c r="C7" s="5">
        <f>IF('Option A'!H25="","",'Option A'!H25)</f>
        <v/>
      </c>
      <c r="D7" s="5">
        <f>IF('Option A'!I25="","",'Option A'!I25)</f>
        <v/>
      </c>
      <c r="E7" s="5">
        <f>IF(B7="","",SUM(B7:D7))</f>
        <v/>
      </c>
      <c r="F7" s="5">
        <f>IF(E7="","",E7*Assumptions!$B$10)</f>
        <v/>
      </c>
      <c r="G7" s="6">
        <f>IF(E7="","",E7+F7)</f>
        <v/>
      </c>
      <c r="H7">
        <f>'Option A'!G29</f>
        <v/>
      </c>
    </row>
    <row r="8">
      <c r="A8">
        <f>'Option B'!B4</f>
        <v/>
      </c>
      <c r="B8" s="5">
        <f>IF('Option B'!G25="","",'Option B'!G25)</f>
        <v/>
      </c>
      <c r="C8" s="5">
        <f>IF('Option B'!H25="","",'Option B'!H25)</f>
        <v/>
      </c>
      <c r="D8" s="5">
        <f>IF('Option B'!I25="","",'Option B'!I25)</f>
        <v/>
      </c>
      <c r="E8" s="5">
        <f>IF(B8="","",SUM(B8:D8))</f>
        <v/>
      </c>
      <c r="F8" s="5">
        <f>IF(E8="","",E8*Assumptions!$B$10)</f>
        <v/>
      </c>
      <c r="G8" s="6">
        <f>IF(E8="","",E8+F8)</f>
        <v/>
      </c>
      <c r="H8">
        <f>'Option B'!G29</f>
        <v/>
      </c>
    </row>
    <row r="9">
      <c r="A9">
        <f>'Option C'!B4</f>
        <v/>
      </c>
      <c r="B9" s="5">
        <f>IF('Option C'!G25="","",'Option C'!G25)</f>
        <v/>
      </c>
      <c r="C9" s="5">
        <f>IF('Option C'!H25="","",'Option C'!H25)</f>
        <v/>
      </c>
      <c r="D9" s="5">
        <f>IF('Option C'!I25="","",'Option C'!I25)</f>
        <v/>
      </c>
      <c r="E9" s="5">
        <f>IF(B9="","",SUM(B9:D9))</f>
        <v/>
      </c>
      <c r="F9" s="5">
        <f>IF(E9="","",E9*Assumptions!$B$10)</f>
        <v/>
      </c>
      <c r="G9" s="6">
        <f>IF(E9="","",E9+F9)</f>
        <v/>
      </c>
      <c r="H9">
        <f>'Option C'!G29</f>
        <v/>
      </c>
    </row>
    <row r="12">
      <c r="A12" s="2" t="inlineStr">
        <is>
          <t>Base TCO</t>
        </is>
      </c>
      <c r="B12" t="inlineStr">
        <is>
          <t>Sum of selected vendor costs across three years; nominal and undiscounted.</t>
        </is>
      </c>
    </row>
    <row r="13">
      <c r="A13" s="2" t="inlineStr">
        <is>
          <t>Reserve</t>
        </is>
      </c>
      <c r="B13" t="inlineStr">
        <is>
          <t>Shared contingency percentage in Assumptions; separate planning reserve, not a supplier charge.</t>
        </is>
      </c>
    </row>
    <row r="14">
      <c r="A14" s="2" t="inlineStr">
        <is>
          <t>Budget envelope</t>
        </is>
      </c>
      <c r="B14" t="inlineStr">
        <is>
          <t>Base TCO plus reserve. Do not present this as a vendor quote.</t>
        </is>
      </c>
    </row>
    <row r="15">
      <c r="A15" s="2" t="inlineStr">
        <is>
          <t>Missing prices</t>
        </is>
      </c>
      <c r="B15" t="inlineStr">
        <is>
          <t>16 minus number of numeric prices on each vendor sheet. Zero is an explicit confirmed amount.</t>
        </is>
      </c>
    </row>
    <row r="16">
      <c r="A16" s="2" t="inlineStr">
        <is>
          <t>Comparison rule</t>
        </is>
      </c>
      <c r="B16" t="inlineStr">
        <is>
          <t>Compare only if scope, transactions, user rights, support and obligations are equivalent.</t>
        </is>
      </c>
    </row>
  </sheetData>
  <mergeCells count="6">
    <mergeCell ref="B14:H14"/>
    <mergeCell ref="B13:H13"/>
    <mergeCell ref="B12:H12"/>
    <mergeCell ref="B16:H16"/>
    <mergeCell ref="B15:H15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zoomScale="9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3" customWidth="1" min="1" max="1"/>
    <col width="19" customWidth="1" min="2" max="2"/>
    <col width="19" customWidth="1" min="3" max="3"/>
    <col width="19" customWidth="1" min="4" max="4"/>
    <col width="24" customWidth="1" min="5" max="5"/>
    <col width="55" customWidth="1" min="6" max="6"/>
  </cols>
  <sheetData>
    <row r="1" ht="34" customHeight="1">
      <c r="A1" s="1" t="inlineStr">
        <is>
          <t>Shared Planning Assumptions</t>
        </is>
      </c>
    </row>
    <row r="5" ht="34" customHeight="1">
      <c r="A5" s="4" t="inlineStr">
        <is>
          <t>Metric</t>
        </is>
      </c>
      <c r="B5" s="4" t="inlineStr">
        <is>
          <t>Year 1</t>
        </is>
      </c>
      <c r="C5" s="4" t="inlineStr">
        <is>
          <t>Year 2</t>
        </is>
      </c>
      <c r="D5" s="4" t="inlineStr">
        <is>
          <t>Year 3</t>
        </is>
      </c>
      <c r="E5" s="4" t="inlineStr">
        <is>
          <t>Unit</t>
        </is>
      </c>
      <c r="F5" s="4" t="inlineStr">
        <is>
          <t>Notes</t>
        </is>
      </c>
    </row>
    <row r="6">
      <c r="A6" t="inlineStr">
        <is>
          <t>Shipments or chargeable transactions</t>
        </is>
      </c>
      <c r="B6" s="7" t="n">
        <v>20000</v>
      </c>
      <c r="C6" s="7" t="n">
        <v>25000</v>
      </c>
      <c r="D6" s="7" t="n">
        <v>30000</v>
      </c>
      <c r="E6" t="inlineStr">
        <is>
          <t>count</t>
        </is>
      </c>
      <c r="F6" t="inlineStr">
        <is>
          <t>Illustrative workload; align with the contract billing event.</t>
        </is>
      </c>
    </row>
    <row r="7">
      <c r="A7" t="inlineStr">
        <is>
          <t>Active paid users</t>
        </is>
      </c>
      <c r="B7" s="7" t="n">
        <v>25</v>
      </c>
      <c r="C7" s="7" t="n">
        <v>30</v>
      </c>
      <c r="D7" s="7" t="n">
        <v>35</v>
      </c>
      <c r="E7" t="inlineStr">
        <is>
          <t>users</t>
        </is>
      </c>
      <c r="F7" t="inlineStr">
        <is>
          <t>Illustrative users. Check named, concurrent, office and role restrictions.</t>
        </is>
      </c>
    </row>
    <row r="8">
      <c r="A8" t="inlineStr">
        <is>
          <t>Billable API calls</t>
        </is>
      </c>
      <c r="B8" s="7" t="n">
        <v>0</v>
      </c>
      <c r="C8" s="7" t="n">
        <v>0</v>
      </c>
      <c r="D8" s="7" t="n">
        <v>0</v>
      </c>
      <c r="E8" t="inlineStr">
        <is>
          <t>calls</t>
        </is>
      </c>
      <c r="F8" t="inlineStr">
        <is>
          <t>Enter only billable use in the same unit as the vendor price.</t>
        </is>
      </c>
    </row>
    <row r="9">
      <c r="A9" t="inlineStr">
        <is>
          <t>Internal administration hours</t>
        </is>
      </c>
      <c r="B9" s="7" t="n">
        <v>0</v>
      </c>
      <c r="C9" s="7" t="n">
        <v>0</v>
      </c>
      <c r="D9" s="7" t="n">
        <v>0</v>
      </c>
      <c r="E9" t="inlineStr">
        <is>
          <t>hours</t>
        </is>
      </c>
      <c r="F9" t="inlineStr">
        <is>
          <t>Internal support, maintenance and governance outside vendor fees.</t>
        </is>
      </c>
    </row>
    <row r="10">
      <c r="A10" t="inlineStr">
        <is>
          <t>Contingency reserve</t>
        </is>
      </c>
      <c r="B10" s="8" t="n">
        <v>0.1</v>
      </c>
      <c r="F10" t="inlineStr">
        <is>
          <t>Budget reserve shown separately from base TCO; editable.</t>
        </is>
      </c>
    </row>
    <row r="12">
      <c r="A12" t="inlineStr">
        <is>
          <t>Reporting currency</t>
        </is>
      </c>
      <c r="B12" s="7" t="inlineStr">
        <is>
          <t>USD</t>
        </is>
      </c>
      <c r="F12" t="inlineStr">
        <is>
          <t>Type currency label. Convert all supplier prices before entry.</t>
        </is>
      </c>
    </row>
    <row r="15">
      <c r="A15" s="9" t="inlineStr">
        <is>
          <t>Inputs in gold are illustrative and editable.</t>
        </is>
      </c>
    </row>
  </sheetData>
  <mergeCells count="1">
    <mergeCell ref="A1:F1"/>
  </mergeCells>
  <dataValidations count="2">
    <dataValidation sqref="B6:D9" showDropDown="0" showInputMessage="0" showErrorMessage="0" allowBlank="1" type="decimal" operator="greaterThanOrEqual">
      <formula1>0</formula1>
    </dataValidation>
    <dataValidation sqref="B10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zoomScale="85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9" customWidth="1" min="2" max="2"/>
    <col width="19" customWidth="1" min="3" max="3"/>
    <col width="16" customWidth="1" min="4" max="4"/>
    <col width="16" customWidth="1" min="5" max="5"/>
    <col width="16" customWidth="1" min="6" max="6"/>
    <col width="18" customWidth="1" min="7" max="7"/>
    <col width="18" customWidth="1" min="8" max="8"/>
    <col width="18" customWidth="1" min="9" max="9"/>
    <col width="25" customWidth="1" min="10" max="10"/>
    <col width="53" customWidth="1" min="11" max="11"/>
  </cols>
  <sheetData>
    <row r="1" ht="34" customHeight="1">
      <c r="A1" s="1" t="inlineStr">
        <is>
          <t>Option A | Three-Year Software Budget</t>
        </is>
      </c>
    </row>
    <row r="4">
      <c r="A4" t="inlineStr">
        <is>
          <t>Vendor name</t>
        </is>
      </c>
      <c r="B4" s="10" t="inlineStr">
        <is>
          <t>Option A</t>
        </is>
      </c>
    </row>
    <row r="6" ht="34" customHeight="1">
      <c r="A6" s="4" t="inlineStr">
        <is>
          <t>Cost line</t>
        </is>
      </c>
      <c r="B6" s="4" t="inlineStr">
        <is>
          <t>Rate basis</t>
        </is>
      </c>
      <c r="C6" s="4" t="inlineStr">
        <is>
          <t>Unit price</t>
        </is>
      </c>
      <c r="D6" s="4" t="inlineStr">
        <is>
          <t>Y1 quantity</t>
        </is>
      </c>
      <c r="E6" s="4" t="inlineStr">
        <is>
          <t>Y2 quantity</t>
        </is>
      </c>
      <c r="F6" s="4" t="inlineStr">
        <is>
          <t>Y3 quantity</t>
        </is>
      </c>
      <c r="G6" s="4" t="inlineStr">
        <is>
          <t>Y1 cost</t>
        </is>
      </c>
      <c r="H6" s="4" t="inlineStr">
        <is>
          <t>Y2 cost</t>
        </is>
      </c>
      <c r="I6" s="4" t="inlineStr">
        <is>
          <t>Y3 cost</t>
        </is>
      </c>
      <c r="J6" s="4" t="inlineStr">
        <is>
          <t>Quote date / source</t>
        </is>
      </c>
      <c r="K6" s="4" t="inlineStr">
        <is>
          <t>Inclusions, caps and notes</t>
        </is>
      </c>
    </row>
    <row r="8">
      <c r="A8" t="inlineStr">
        <is>
          <t>Platform subscription</t>
        </is>
      </c>
      <c r="B8" t="inlineStr">
        <is>
          <t>per month</t>
        </is>
      </c>
      <c r="C8" s="11" t="n"/>
      <c r="D8" s="7" t="n">
        <v>12</v>
      </c>
      <c r="E8" s="7" t="n">
        <v>12</v>
      </c>
      <c r="F8" s="7" t="n">
        <v>12</v>
      </c>
      <c r="G8" s="5">
        <f>IF(C8="","",C8*D8)</f>
        <v/>
      </c>
      <c r="H8" s="5">
        <f>IF(C8="","",C8*E8)</f>
        <v/>
      </c>
      <c r="I8" s="5">
        <f>IF(C8="","",C8*F8)</f>
        <v/>
      </c>
      <c r="J8" s="7" t="n"/>
      <c r="K8" s="7" t="n"/>
    </row>
    <row r="9">
      <c r="A9" t="inlineStr">
        <is>
          <t>Paid users</t>
        </is>
      </c>
      <c r="B9" t="inlineStr">
        <is>
          <t>per user-month</t>
        </is>
      </c>
      <c r="C9" s="11" t="n"/>
      <c r="D9" s="7">
        <f>Assumptions!B7*12</f>
        <v/>
      </c>
      <c r="E9" s="7">
        <f>Assumptions!C7*12</f>
        <v/>
      </c>
      <c r="F9" s="7">
        <f>Assumptions!D7*12</f>
        <v/>
      </c>
      <c r="G9" s="5">
        <f>IF(C9="","",C9*D9)</f>
        <v/>
      </c>
      <c r="H9" s="5">
        <f>IF(C9="","",C9*E9)</f>
        <v/>
      </c>
      <c r="I9" s="5">
        <f>IF(C9="","",C9*F9)</f>
        <v/>
      </c>
      <c r="J9" s="7" t="n"/>
      <c r="K9" s="7" t="n"/>
    </row>
    <row r="10">
      <c r="A10" t="inlineStr">
        <is>
          <t>Transaction charges</t>
        </is>
      </c>
      <c r="B10" t="inlineStr">
        <is>
          <t>per shipment</t>
        </is>
      </c>
      <c r="C10" s="11" t="n"/>
      <c r="D10" s="7">
        <f>Assumptions!B6</f>
        <v/>
      </c>
      <c r="E10" s="7">
        <f>Assumptions!C6</f>
        <v/>
      </c>
      <c r="F10" s="7">
        <f>Assumptions!D6</f>
        <v/>
      </c>
      <c r="G10" s="5">
        <f>IF(C10="","",C10*D10)</f>
        <v/>
      </c>
      <c r="H10" s="5">
        <f>IF(C10="","",C10*E10)</f>
        <v/>
      </c>
      <c r="I10" s="5">
        <f>IF(C10="","",C10*F10)</f>
        <v/>
      </c>
      <c r="J10" s="7" t="n"/>
      <c r="K10" s="7" t="n"/>
    </row>
    <row r="11">
      <c r="A11" t="inlineStr">
        <is>
          <t>API usage</t>
        </is>
      </c>
      <c r="B11" t="inlineStr">
        <is>
          <t>per call</t>
        </is>
      </c>
      <c r="C11" s="11" t="n"/>
      <c r="D11" s="7">
        <f>Assumptions!B8</f>
        <v/>
      </c>
      <c r="E11" s="7">
        <f>Assumptions!C8</f>
        <v/>
      </c>
      <c r="F11" s="7">
        <f>Assumptions!D8</f>
        <v/>
      </c>
      <c r="G11" s="5">
        <f>IF(C11="","",C11*D11)</f>
        <v/>
      </c>
      <c r="H11" s="5">
        <f>IF(C11="","",C11*E11)</f>
        <v/>
      </c>
      <c r="I11" s="5">
        <f>IF(C11="","",C11*F11)</f>
        <v/>
      </c>
      <c r="J11" s="7" t="n"/>
      <c r="K11" s="7" t="n"/>
    </row>
    <row r="12">
      <c r="A12" t="inlineStr">
        <is>
          <t>Hosting and storage</t>
        </is>
      </c>
      <c r="B12" t="inlineStr">
        <is>
          <t>per month</t>
        </is>
      </c>
      <c r="C12" s="11" t="n"/>
      <c r="D12" s="7" t="n">
        <v>12</v>
      </c>
      <c r="E12" s="7" t="n">
        <v>12</v>
      </c>
      <c r="F12" s="7" t="n">
        <v>12</v>
      </c>
      <c r="G12" s="5">
        <f>IF(C12="","",C12*D12)</f>
        <v/>
      </c>
      <c r="H12" s="5">
        <f>IF(C12="","",C12*E12)</f>
        <v/>
      </c>
      <c r="I12" s="5">
        <f>IF(C12="","",C12*F12)</f>
        <v/>
      </c>
      <c r="J12" s="7" t="n"/>
      <c r="K12" s="7" t="n"/>
    </row>
    <row r="13">
      <c r="A13" t="inlineStr">
        <is>
          <t>Vendor support</t>
        </is>
      </c>
      <c r="B13" t="inlineStr">
        <is>
          <t>per year</t>
        </is>
      </c>
      <c r="C13" s="11" t="n"/>
      <c r="D13" s="7" t="n">
        <v>1</v>
      </c>
      <c r="E13" s="7" t="n">
        <v>1</v>
      </c>
      <c r="F13" s="7" t="n">
        <v>1</v>
      </c>
      <c r="G13" s="5">
        <f>IF(C13="","",C13*D13)</f>
        <v/>
      </c>
      <c r="H13" s="5">
        <f>IF(C13="","",C13*E13)</f>
        <v/>
      </c>
      <c r="I13" s="5">
        <f>IF(C13="","",C13*F13)</f>
        <v/>
      </c>
      <c r="J13" s="7" t="n"/>
      <c r="K13" s="7" t="n"/>
    </row>
    <row r="14">
      <c r="A14" t="inlineStr">
        <is>
          <t>Integration maintenance</t>
        </is>
      </c>
      <c r="B14" t="inlineStr">
        <is>
          <t>per year</t>
        </is>
      </c>
      <c r="C14" s="11" t="n"/>
      <c r="D14" s="7" t="n">
        <v>1</v>
      </c>
      <c r="E14" s="7" t="n">
        <v>1</v>
      </c>
      <c r="F14" s="7" t="n">
        <v>1</v>
      </c>
      <c r="G14" s="5">
        <f>IF(C14="","",C14*D14)</f>
        <v/>
      </c>
      <c r="H14" s="5">
        <f>IF(C14="","",C14*E14)</f>
        <v/>
      </c>
      <c r="I14" s="5">
        <f>IF(C14="","",C14*F14)</f>
        <v/>
      </c>
      <c r="J14" s="7" t="n"/>
      <c r="K14" s="7" t="n"/>
    </row>
    <row r="15">
      <c r="A15" t="inlineStr">
        <is>
          <t>Internal administration</t>
        </is>
      </c>
      <c r="B15" t="inlineStr">
        <is>
          <t>per hour</t>
        </is>
      </c>
      <c r="C15" s="11" t="n"/>
      <c r="D15" s="7">
        <f>Assumptions!B9</f>
        <v/>
      </c>
      <c r="E15" s="7">
        <f>Assumptions!C9</f>
        <v/>
      </c>
      <c r="F15" s="7">
        <f>Assumptions!D9</f>
        <v/>
      </c>
      <c r="G15" s="5">
        <f>IF(C15="","",C15*D15)</f>
        <v/>
      </c>
      <c r="H15" s="5">
        <f>IF(C15="","",C15*E15)</f>
        <v/>
      </c>
      <c r="I15" s="5">
        <f>IF(C15="","",C15*F15)</f>
        <v/>
      </c>
      <c r="J15" s="7" t="n"/>
      <c r="K15" s="7" t="n"/>
    </row>
    <row r="16">
      <c r="A16" t="inlineStr">
        <is>
          <t>Third-party software</t>
        </is>
      </c>
      <c r="B16" t="inlineStr">
        <is>
          <t>per year</t>
        </is>
      </c>
      <c r="C16" s="11" t="n"/>
      <c r="D16" s="7" t="n">
        <v>1</v>
      </c>
      <c r="E16" s="7" t="n">
        <v>1</v>
      </c>
      <c r="F16" s="7" t="n">
        <v>1</v>
      </c>
      <c r="G16" s="5">
        <f>IF(C16="","",C16*D16)</f>
        <v/>
      </c>
      <c r="H16" s="5">
        <f>IF(C16="","",C16*E16)</f>
        <v/>
      </c>
      <c r="I16" s="5">
        <f>IF(C16="","",C16*F16)</f>
        <v/>
      </c>
      <c r="J16" s="7" t="n"/>
      <c r="K16" s="7" t="n"/>
    </row>
    <row r="17">
      <c r="A17" t="inlineStr">
        <is>
          <t>Onboarding and configuration</t>
        </is>
      </c>
      <c r="B17" t="inlineStr">
        <is>
          <t>one time</t>
        </is>
      </c>
      <c r="C17" s="11" t="n"/>
      <c r="D17" s="7" t="n">
        <v>1</v>
      </c>
      <c r="E17" s="7" t="n">
        <v>0</v>
      </c>
      <c r="F17" s="7" t="n">
        <v>0</v>
      </c>
      <c r="G17" s="5">
        <f>IF(C17="","",C17*D17)</f>
        <v/>
      </c>
      <c r="H17" s="5">
        <f>IF(C17="","",C17*E17)</f>
        <v/>
      </c>
      <c r="I17" s="5">
        <f>IF(C17="","",C17*F17)</f>
        <v/>
      </c>
      <c r="J17" s="7" t="n"/>
      <c r="K17" s="7" t="n"/>
    </row>
    <row r="18">
      <c r="A18" t="inlineStr">
        <is>
          <t>Data migration</t>
        </is>
      </c>
      <c r="B18" t="inlineStr">
        <is>
          <t>one time</t>
        </is>
      </c>
      <c r="C18" s="11" t="n"/>
      <c r="D18" s="7" t="n">
        <v>1</v>
      </c>
      <c r="E18" s="7" t="n">
        <v>0</v>
      </c>
      <c r="F18" s="7" t="n">
        <v>0</v>
      </c>
      <c r="G18" s="5">
        <f>IF(C18="","",C18*D18)</f>
        <v/>
      </c>
      <c r="H18" s="5">
        <f>IF(C18="","",C18*E18)</f>
        <v/>
      </c>
      <c r="I18" s="5">
        <f>IF(C18="","",C18*F18)</f>
        <v/>
      </c>
      <c r="J18" s="7" t="n"/>
      <c r="K18" s="7" t="n"/>
    </row>
    <row r="19">
      <c r="A19" t="inlineStr">
        <is>
          <t>Integration development</t>
        </is>
      </c>
      <c r="B19" t="inlineStr">
        <is>
          <t>one time</t>
        </is>
      </c>
      <c r="C19" s="11" t="n"/>
      <c r="D19" s="7" t="n">
        <v>1</v>
      </c>
      <c r="E19" s="7" t="n">
        <v>0</v>
      </c>
      <c r="F19" s="7" t="n">
        <v>0</v>
      </c>
      <c r="G19" s="5">
        <f>IF(C19="","",C19*D19)</f>
        <v/>
      </c>
      <c r="H19" s="5">
        <f>IF(C19="","",C19*E19)</f>
        <v/>
      </c>
      <c r="I19" s="5">
        <f>IF(C19="","",C19*F19)</f>
        <v/>
      </c>
      <c r="J19" s="7" t="n"/>
      <c r="K19" s="7" t="n"/>
    </row>
    <row r="20">
      <c r="A20" t="inlineStr">
        <is>
          <t>Training and change management</t>
        </is>
      </c>
      <c r="B20" t="inlineStr">
        <is>
          <t>one time</t>
        </is>
      </c>
      <c r="C20" s="11" t="n"/>
      <c r="D20" s="7" t="n">
        <v>1</v>
      </c>
      <c r="E20" s="7" t="n">
        <v>0</v>
      </c>
      <c r="F20" s="7" t="n">
        <v>0</v>
      </c>
      <c r="G20" s="5">
        <f>IF(C20="","",C20*D20)</f>
        <v/>
      </c>
      <c r="H20" s="5">
        <f>IF(C20="","",C20*E20)</f>
        <v/>
      </c>
      <c r="I20" s="5">
        <f>IF(C20="","",C20*F20)</f>
        <v/>
      </c>
      <c r="J20" s="7" t="n"/>
      <c r="K20" s="7" t="n"/>
    </row>
    <row r="21">
      <c r="A21" t="inlineStr">
        <is>
          <t>Parallel operation</t>
        </is>
      </c>
      <c r="B21" t="inlineStr">
        <is>
          <t>one time</t>
        </is>
      </c>
      <c r="C21" s="11" t="n"/>
      <c r="D21" s="7" t="n">
        <v>1</v>
      </c>
      <c r="E21" s="7" t="n">
        <v>0</v>
      </c>
      <c r="F21" s="7" t="n">
        <v>0</v>
      </c>
      <c r="G21" s="5">
        <f>IF(C21="","",C21*D21)</f>
        <v/>
      </c>
      <c r="H21" s="5">
        <f>IF(C21="","",C21*E21)</f>
        <v/>
      </c>
      <c r="I21" s="5">
        <f>IF(C21="","",C21*F21)</f>
        <v/>
      </c>
      <c r="J21" s="7" t="n"/>
      <c r="K21" s="7" t="n"/>
    </row>
    <row r="22">
      <c r="A22" t="inlineStr">
        <is>
          <t>Security and procurement</t>
        </is>
      </c>
      <c r="B22" t="inlineStr">
        <is>
          <t>one time</t>
        </is>
      </c>
      <c r="C22" s="11" t="n"/>
      <c r="D22" s="7" t="n">
        <v>1</v>
      </c>
      <c r="E22" s="7" t="n">
        <v>0</v>
      </c>
      <c r="F22" s="7" t="n">
        <v>0</v>
      </c>
      <c r="G22" s="5">
        <f>IF(C22="","",C22*D22)</f>
        <v/>
      </c>
      <c r="H22" s="5">
        <f>IF(C22="","",C22*E22)</f>
        <v/>
      </c>
      <c r="I22" s="5">
        <f>IF(C22="","",C22*F22)</f>
        <v/>
      </c>
      <c r="J22" s="7" t="n"/>
      <c r="K22" s="7" t="n"/>
    </row>
    <row r="23">
      <c r="A23" t="inlineStr">
        <is>
          <t>Exit, export or transition</t>
        </is>
      </c>
      <c r="B23" t="inlineStr">
        <is>
          <t>one time</t>
        </is>
      </c>
      <c r="C23" s="11" t="n"/>
      <c r="D23" s="7" t="n">
        <v>0</v>
      </c>
      <c r="E23" s="7" t="n">
        <v>0</v>
      </c>
      <c r="F23" s="7" t="n">
        <v>1</v>
      </c>
      <c r="G23" s="5">
        <f>IF(C23="","",C23*D23)</f>
        <v/>
      </c>
      <c r="H23" s="5">
        <f>IF(C23="","",C23*E23)</f>
        <v/>
      </c>
      <c r="I23" s="5">
        <f>IF(C23="","",C23*F23)</f>
        <v/>
      </c>
      <c r="J23" s="7" t="n"/>
      <c r="K23" s="7" t="n"/>
    </row>
    <row r="25">
      <c r="A25" t="inlineStr">
        <is>
          <t>Base TCO</t>
        </is>
      </c>
      <c r="G25" s="6">
        <f>IF(COUNT($C$8:$C$23)=0,"",SUM(G8:G23))</f>
        <v/>
      </c>
      <c r="H25" s="6">
        <f>IF(COUNT($C$8:$C$23)=0,"",SUM(H8:H23))</f>
        <v/>
      </c>
      <c r="I25" s="6">
        <f>IF(COUNT($C$8:$C$23)=0,"",SUM(I8:I23))</f>
        <v/>
      </c>
    </row>
    <row r="26">
      <c r="A26" t="inlineStr">
        <is>
          <t>Contingency reserve</t>
        </is>
      </c>
      <c r="G26" s="5">
        <f>IF(G25="","",G25*Assumptions!$B$10)</f>
        <v/>
      </c>
      <c r="H26" s="5">
        <f>IF(H25="","",H25*Assumptions!$B$10)</f>
        <v/>
      </c>
      <c r="I26" s="5">
        <f>IF(I25="","",I25*Assumptions!$B$10)</f>
        <v/>
      </c>
    </row>
    <row r="27">
      <c r="A27" t="inlineStr">
        <is>
          <t>Budget envelope</t>
        </is>
      </c>
      <c r="G27" s="6">
        <f>IF(G25="","",G25+G26)</f>
        <v/>
      </c>
      <c r="H27" s="6">
        <f>IF(H25="","",H25+H26)</f>
        <v/>
      </c>
      <c r="I27" s="6">
        <f>IF(I25="","",I25+I26)</f>
        <v/>
      </c>
    </row>
    <row r="29">
      <c r="A29" t="inlineStr">
        <is>
          <t>Blank unit prices</t>
        </is>
      </c>
      <c r="B29" t="inlineStr">
        <is>
          <t>of 16 cost lines</t>
        </is>
      </c>
      <c r="G29">
        <f>16-COUNT(C8:C23)</f>
        <v/>
      </c>
    </row>
    <row r="30">
      <c r="A30" t="inlineStr">
        <is>
          <t>Completeness</t>
        </is>
      </c>
      <c r="B30" t="inlineStr">
        <is>
          <t>Enter 0 if confirmed N/A</t>
        </is>
      </c>
      <c r="G30">
        <f>IF(G29=0,"Complete","Incomplete")</f>
        <v/>
      </c>
    </row>
    <row r="33">
      <c r="A33" s="9" t="inlineStr">
        <is>
          <t>A blank unit price is unknown, not zero. Enter all vendor amounts in the reporting currency.</t>
        </is>
      </c>
    </row>
  </sheetData>
  <autoFilter ref="A6:K23"/>
  <mergeCells count="2">
    <mergeCell ref="A33:K33"/>
    <mergeCell ref="A1:K1"/>
  </mergeCells>
  <dataValidations count="1">
    <dataValidation sqref="C8:F23" showDropDown="0" showInputMessage="0" showErrorMessage="0" allowBlank="1" type="decimal" operator="greaterThanOrEqual">
      <formula1>0</formula1>
    </dataValidation>
  </dataValidations>
  <printOptions horizontalCentered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zoomScale="85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9" customWidth="1" min="2" max="2"/>
    <col width="19" customWidth="1" min="3" max="3"/>
    <col width="16" customWidth="1" min="4" max="4"/>
    <col width="16" customWidth="1" min="5" max="5"/>
    <col width="16" customWidth="1" min="6" max="6"/>
    <col width="18" customWidth="1" min="7" max="7"/>
    <col width="18" customWidth="1" min="8" max="8"/>
    <col width="18" customWidth="1" min="9" max="9"/>
    <col width="25" customWidth="1" min="10" max="10"/>
    <col width="53" customWidth="1" min="11" max="11"/>
  </cols>
  <sheetData>
    <row r="1" ht="34" customHeight="1">
      <c r="A1" s="1" t="inlineStr">
        <is>
          <t>Option B | Three-Year Software Budget</t>
        </is>
      </c>
    </row>
    <row r="4">
      <c r="A4" t="inlineStr">
        <is>
          <t>Vendor name</t>
        </is>
      </c>
      <c r="B4" s="10" t="inlineStr">
        <is>
          <t>Option B</t>
        </is>
      </c>
    </row>
    <row r="6" ht="34" customHeight="1">
      <c r="A6" s="4" t="inlineStr">
        <is>
          <t>Cost line</t>
        </is>
      </c>
      <c r="B6" s="4" t="inlineStr">
        <is>
          <t>Rate basis</t>
        </is>
      </c>
      <c r="C6" s="4" t="inlineStr">
        <is>
          <t>Unit price</t>
        </is>
      </c>
      <c r="D6" s="4" t="inlineStr">
        <is>
          <t>Y1 quantity</t>
        </is>
      </c>
      <c r="E6" s="4" t="inlineStr">
        <is>
          <t>Y2 quantity</t>
        </is>
      </c>
      <c r="F6" s="4" t="inlineStr">
        <is>
          <t>Y3 quantity</t>
        </is>
      </c>
      <c r="G6" s="4" t="inlineStr">
        <is>
          <t>Y1 cost</t>
        </is>
      </c>
      <c r="H6" s="4" t="inlineStr">
        <is>
          <t>Y2 cost</t>
        </is>
      </c>
      <c r="I6" s="4" t="inlineStr">
        <is>
          <t>Y3 cost</t>
        </is>
      </c>
      <c r="J6" s="4" t="inlineStr">
        <is>
          <t>Quote date / source</t>
        </is>
      </c>
      <c r="K6" s="4" t="inlineStr">
        <is>
          <t>Inclusions, caps and notes</t>
        </is>
      </c>
    </row>
    <row r="8">
      <c r="A8" t="inlineStr">
        <is>
          <t>Platform subscription</t>
        </is>
      </c>
      <c r="B8" t="inlineStr">
        <is>
          <t>per month</t>
        </is>
      </c>
      <c r="C8" s="11" t="n"/>
      <c r="D8" s="7" t="n">
        <v>12</v>
      </c>
      <c r="E8" s="7" t="n">
        <v>12</v>
      </c>
      <c r="F8" s="7" t="n">
        <v>12</v>
      </c>
      <c r="G8" s="5">
        <f>IF(C8="","",C8*D8)</f>
        <v/>
      </c>
      <c r="H8" s="5">
        <f>IF(C8="","",C8*E8)</f>
        <v/>
      </c>
      <c r="I8" s="5">
        <f>IF(C8="","",C8*F8)</f>
        <v/>
      </c>
      <c r="J8" s="7" t="n"/>
      <c r="K8" s="7" t="n"/>
    </row>
    <row r="9">
      <c r="A9" t="inlineStr">
        <is>
          <t>Paid users</t>
        </is>
      </c>
      <c r="B9" t="inlineStr">
        <is>
          <t>per user-month</t>
        </is>
      </c>
      <c r="C9" s="11" t="n"/>
      <c r="D9" s="7">
        <f>Assumptions!B7*12</f>
        <v/>
      </c>
      <c r="E9" s="7">
        <f>Assumptions!C7*12</f>
        <v/>
      </c>
      <c r="F9" s="7">
        <f>Assumptions!D7*12</f>
        <v/>
      </c>
      <c r="G9" s="5">
        <f>IF(C9="","",C9*D9)</f>
        <v/>
      </c>
      <c r="H9" s="5">
        <f>IF(C9="","",C9*E9)</f>
        <v/>
      </c>
      <c r="I9" s="5">
        <f>IF(C9="","",C9*F9)</f>
        <v/>
      </c>
      <c r="J9" s="7" t="n"/>
      <c r="K9" s="7" t="n"/>
    </row>
    <row r="10">
      <c r="A10" t="inlineStr">
        <is>
          <t>Transaction charges</t>
        </is>
      </c>
      <c r="B10" t="inlineStr">
        <is>
          <t>per shipment</t>
        </is>
      </c>
      <c r="C10" s="11" t="n"/>
      <c r="D10" s="7">
        <f>Assumptions!B6</f>
        <v/>
      </c>
      <c r="E10" s="7">
        <f>Assumptions!C6</f>
        <v/>
      </c>
      <c r="F10" s="7">
        <f>Assumptions!D6</f>
        <v/>
      </c>
      <c r="G10" s="5">
        <f>IF(C10="","",C10*D10)</f>
        <v/>
      </c>
      <c r="H10" s="5">
        <f>IF(C10="","",C10*E10)</f>
        <v/>
      </c>
      <c r="I10" s="5">
        <f>IF(C10="","",C10*F10)</f>
        <v/>
      </c>
      <c r="J10" s="7" t="n"/>
      <c r="K10" s="7" t="n"/>
    </row>
    <row r="11">
      <c r="A11" t="inlineStr">
        <is>
          <t>API usage</t>
        </is>
      </c>
      <c r="B11" t="inlineStr">
        <is>
          <t>per call</t>
        </is>
      </c>
      <c r="C11" s="11" t="n"/>
      <c r="D11" s="7">
        <f>Assumptions!B8</f>
        <v/>
      </c>
      <c r="E11" s="7">
        <f>Assumptions!C8</f>
        <v/>
      </c>
      <c r="F11" s="7">
        <f>Assumptions!D8</f>
        <v/>
      </c>
      <c r="G11" s="5">
        <f>IF(C11="","",C11*D11)</f>
        <v/>
      </c>
      <c r="H11" s="5">
        <f>IF(C11="","",C11*E11)</f>
        <v/>
      </c>
      <c r="I11" s="5">
        <f>IF(C11="","",C11*F11)</f>
        <v/>
      </c>
      <c r="J11" s="7" t="n"/>
      <c r="K11" s="7" t="n"/>
    </row>
    <row r="12">
      <c r="A12" t="inlineStr">
        <is>
          <t>Hosting and storage</t>
        </is>
      </c>
      <c r="B12" t="inlineStr">
        <is>
          <t>per month</t>
        </is>
      </c>
      <c r="C12" s="11" t="n"/>
      <c r="D12" s="7" t="n">
        <v>12</v>
      </c>
      <c r="E12" s="7" t="n">
        <v>12</v>
      </c>
      <c r="F12" s="7" t="n">
        <v>12</v>
      </c>
      <c r="G12" s="5">
        <f>IF(C12="","",C12*D12)</f>
        <v/>
      </c>
      <c r="H12" s="5">
        <f>IF(C12="","",C12*E12)</f>
        <v/>
      </c>
      <c r="I12" s="5">
        <f>IF(C12="","",C12*F12)</f>
        <v/>
      </c>
      <c r="J12" s="7" t="n"/>
      <c r="K12" s="7" t="n"/>
    </row>
    <row r="13">
      <c r="A13" t="inlineStr">
        <is>
          <t>Vendor support</t>
        </is>
      </c>
      <c r="B13" t="inlineStr">
        <is>
          <t>per year</t>
        </is>
      </c>
      <c r="C13" s="11" t="n"/>
      <c r="D13" s="7" t="n">
        <v>1</v>
      </c>
      <c r="E13" s="7" t="n">
        <v>1</v>
      </c>
      <c r="F13" s="7" t="n">
        <v>1</v>
      </c>
      <c r="G13" s="5">
        <f>IF(C13="","",C13*D13)</f>
        <v/>
      </c>
      <c r="H13" s="5">
        <f>IF(C13="","",C13*E13)</f>
        <v/>
      </c>
      <c r="I13" s="5">
        <f>IF(C13="","",C13*F13)</f>
        <v/>
      </c>
      <c r="J13" s="7" t="n"/>
      <c r="K13" s="7" t="n"/>
    </row>
    <row r="14">
      <c r="A14" t="inlineStr">
        <is>
          <t>Integration maintenance</t>
        </is>
      </c>
      <c r="B14" t="inlineStr">
        <is>
          <t>per year</t>
        </is>
      </c>
      <c r="C14" s="11" t="n"/>
      <c r="D14" s="7" t="n">
        <v>1</v>
      </c>
      <c r="E14" s="7" t="n">
        <v>1</v>
      </c>
      <c r="F14" s="7" t="n">
        <v>1</v>
      </c>
      <c r="G14" s="5">
        <f>IF(C14="","",C14*D14)</f>
        <v/>
      </c>
      <c r="H14" s="5">
        <f>IF(C14="","",C14*E14)</f>
        <v/>
      </c>
      <c r="I14" s="5">
        <f>IF(C14="","",C14*F14)</f>
        <v/>
      </c>
      <c r="J14" s="7" t="n"/>
      <c r="K14" s="7" t="n"/>
    </row>
    <row r="15">
      <c r="A15" t="inlineStr">
        <is>
          <t>Internal administration</t>
        </is>
      </c>
      <c r="B15" t="inlineStr">
        <is>
          <t>per hour</t>
        </is>
      </c>
      <c r="C15" s="11" t="n"/>
      <c r="D15" s="7">
        <f>Assumptions!B9</f>
        <v/>
      </c>
      <c r="E15" s="7">
        <f>Assumptions!C9</f>
        <v/>
      </c>
      <c r="F15" s="7">
        <f>Assumptions!D9</f>
        <v/>
      </c>
      <c r="G15" s="5">
        <f>IF(C15="","",C15*D15)</f>
        <v/>
      </c>
      <c r="H15" s="5">
        <f>IF(C15="","",C15*E15)</f>
        <v/>
      </c>
      <c r="I15" s="5">
        <f>IF(C15="","",C15*F15)</f>
        <v/>
      </c>
      <c r="J15" s="7" t="n"/>
      <c r="K15" s="7" t="n"/>
    </row>
    <row r="16">
      <c r="A16" t="inlineStr">
        <is>
          <t>Third-party software</t>
        </is>
      </c>
      <c r="B16" t="inlineStr">
        <is>
          <t>per year</t>
        </is>
      </c>
      <c r="C16" s="11" t="n"/>
      <c r="D16" s="7" t="n">
        <v>1</v>
      </c>
      <c r="E16" s="7" t="n">
        <v>1</v>
      </c>
      <c r="F16" s="7" t="n">
        <v>1</v>
      </c>
      <c r="G16" s="5">
        <f>IF(C16="","",C16*D16)</f>
        <v/>
      </c>
      <c r="H16" s="5">
        <f>IF(C16="","",C16*E16)</f>
        <v/>
      </c>
      <c r="I16" s="5">
        <f>IF(C16="","",C16*F16)</f>
        <v/>
      </c>
      <c r="J16" s="7" t="n"/>
      <c r="K16" s="7" t="n"/>
    </row>
    <row r="17">
      <c r="A17" t="inlineStr">
        <is>
          <t>Onboarding and configuration</t>
        </is>
      </c>
      <c r="B17" t="inlineStr">
        <is>
          <t>one time</t>
        </is>
      </c>
      <c r="C17" s="11" t="n"/>
      <c r="D17" s="7" t="n">
        <v>1</v>
      </c>
      <c r="E17" s="7" t="n">
        <v>0</v>
      </c>
      <c r="F17" s="7" t="n">
        <v>0</v>
      </c>
      <c r="G17" s="5">
        <f>IF(C17="","",C17*D17)</f>
        <v/>
      </c>
      <c r="H17" s="5">
        <f>IF(C17="","",C17*E17)</f>
        <v/>
      </c>
      <c r="I17" s="5">
        <f>IF(C17="","",C17*F17)</f>
        <v/>
      </c>
      <c r="J17" s="7" t="n"/>
      <c r="K17" s="7" t="n"/>
    </row>
    <row r="18">
      <c r="A18" t="inlineStr">
        <is>
          <t>Data migration</t>
        </is>
      </c>
      <c r="B18" t="inlineStr">
        <is>
          <t>one time</t>
        </is>
      </c>
      <c r="C18" s="11" t="n"/>
      <c r="D18" s="7" t="n">
        <v>1</v>
      </c>
      <c r="E18" s="7" t="n">
        <v>0</v>
      </c>
      <c r="F18" s="7" t="n">
        <v>0</v>
      </c>
      <c r="G18" s="5">
        <f>IF(C18="","",C18*D18)</f>
        <v/>
      </c>
      <c r="H18" s="5">
        <f>IF(C18="","",C18*E18)</f>
        <v/>
      </c>
      <c r="I18" s="5">
        <f>IF(C18="","",C18*F18)</f>
        <v/>
      </c>
      <c r="J18" s="7" t="n"/>
      <c r="K18" s="7" t="n"/>
    </row>
    <row r="19">
      <c r="A19" t="inlineStr">
        <is>
          <t>Integration development</t>
        </is>
      </c>
      <c r="B19" t="inlineStr">
        <is>
          <t>one time</t>
        </is>
      </c>
      <c r="C19" s="11" t="n"/>
      <c r="D19" s="7" t="n">
        <v>1</v>
      </c>
      <c r="E19" s="7" t="n">
        <v>0</v>
      </c>
      <c r="F19" s="7" t="n">
        <v>0</v>
      </c>
      <c r="G19" s="5">
        <f>IF(C19="","",C19*D19)</f>
        <v/>
      </c>
      <c r="H19" s="5">
        <f>IF(C19="","",C19*E19)</f>
        <v/>
      </c>
      <c r="I19" s="5">
        <f>IF(C19="","",C19*F19)</f>
        <v/>
      </c>
      <c r="J19" s="7" t="n"/>
      <c r="K19" s="7" t="n"/>
    </row>
    <row r="20">
      <c r="A20" t="inlineStr">
        <is>
          <t>Training and change management</t>
        </is>
      </c>
      <c r="B20" t="inlineStr">
        <is>
          <t>one time</t>
        </is>
      </c>
      <c r="C20" s="11" t="n"/>
      <c r="D20" s="7" t="n">
        <v>1</v>
      </c>
      <c r="E20" s="7" t="n">
        <v>0</v>
      </c>
      <c r="F20" s="7" t="n">
        <v>0</v>
      </c>
      <c r="G20" s="5">
        <f>IF(C20="","",C20*D20)</f>
        <v/>
      </c>
      <c r="H20" s="5">
        <f>IF(C20="","",C20*E20)</f>
        <v/>
      </c>
      <c r="I20" s="5">
        <f>IF(C20="","",C20*F20)</f>
        <v/>
      </c>
      <c r="J20" s="7" t="n"/>
      <c r="K20" s="7" t="n"/>
    </row>
    <row r="21">
      <c r="A21" t="inlineStr">
        <is>
          <t>Parallel operation</t>
        </is>
      </c>
      <c r="B21" t="inlineStr">
        <is>
          <t>one time</t>
        </is>
      </c>
      <c r="C21" s="11" t="n"/>
      <c r="D21" s="7" t="n">
        <v>1</v>
      </c>
      <c r="E21" s="7" t="n">
        <v>0</v>
      </c>
      <c r="F21" s="7" t="n">
        <v>0</v>
      </c>
      <c r="G21" s="5">
        <f>IF(C21="","",C21*D21)</f>
        <v/>
      </c>
      <c r="H21" s="5">
        <f>IF(C21="","",C21*E21)</f>
        <v/>
      </c>
      <c r="I21" s="5">
        <f>IF(C21="","",C21*F21)</f>
        <v/>
      </c>
      <c r="J21" s="7" t="n"/>
      <c r="K21" s="7" t="n"/>
    </row>
    <row r="22">
      <c r="A22" t="inlineStr">
        <is>
          <t>Security and procurement</t>
        </is>
      </c>
      <c r="B22" t="inlineStr">
        <is>
          <t>one time</t>
        </is>
      </c>
      <c r="C22" s="11" t="n"/>
      <c r="D22" s="7" t="n">
        <v>1</v>
      </c>
      <c r="E22" s="7" t="n">
        <v>0</v>
      </c>
      <c r="F22" s="7" t="n">
        <v>0</v>
      </c>
      <c r="G22" s="5">
        <f>IF(C22="","",C22*D22)</f>
        <v/>
      </c>
      <c r="H22" s="5">
        <f>IF(C22="","",C22*E22)</f>
        <v/>
      </c>
      <c r="I22" s="5">
        <f>IF(C22="","",C22*F22)</f>
        <v/>
      </c>
      <c r="J22" s="7" t="n"/>
      <c r="K22" s="7" t="n"/>
    </row>
    <row r="23">
      <c r="A23" t="inlineStr">
        <is>
          <t>Exit, export or transition</t>
        </is>
      </c>
      <c r="B23" t="inlineStr">
        <is>
          <t>one time</t>
        </is>
      </c>
      <c r="C23" s="11" t="n"/>
      <c r="D23" s="7" t="n">
        <v>0</v>
      </c>
      <c r="E23" s="7" t="n">
        <v>0</v>
      </c>
      <c r="F23" s="7" t="n">
        <v>1</v>
      </c>
      <c r="G23" s="5">
        <f>IF(C23="","",C23*D23)</f>
        <v/>
      </c>
      <c r="H23" s="5">
        <f>IF(C23="","",C23*E23)</f>
        <v/>
      </c>
      <c r="I23" s="5">
        <f>IF(C23="","",C23*F23)</f>
        <v/>
      </c>
      <c r="J23" s="7" t="n"/>
      <c r="K23" s="7" t="n"/>
    </row>
    <row r="25">
      <c r="A25" t="inlineStr">
        <is>
          <t>Base TCO</t>
        </is>
      </c>
      <c r="G25" s="6">
        <f>IF(COUNT($C$8:$C$23)=0,"",SUM(G8:G23))</f>
        <v/>
      </c>
      <c r="H25" s="6">
        <f>IF(COUNT($C$8:$C$23)=0,"",SUM(H8:H23))</f>
        <v/>
      </c>
      <c r="I25" s="6">
        <f>IF(COUNT($C$8:$C$23)=0,"",SUM(I8:I23))</f>
        <v/>
      </c>
    </row>
    <row r="26">
      <c r="A26" t="inlineStr">
        <is>
          <t>Contingency reserve</t>
        </is>
      </c>
      <c r="G26" s="5">
        <f>IF(G25="","",G25*Assumptions!$B$10)</f>
        <v/>
      </c>
      <c r="H26" s="5">
        <f>IF(H25="","",H25*Assumptions!$B$10)</f>
        <v/>
      </c>
      <c r="I26" s="5">
        <f>IF(I25="","",I25*Assumptions!$B$10)</f>
        <v/>
      </c>
    </row>
    <row r="27">
      <c r="A27" t="inlineStr">
        <is>
          <t>Budget envelope</t>
        </is>
      </c>
      <c r="G27" s="6">
        <f>IF(G25="","",G25+G26)</f>
        <v/>
      </c>
      <c r="H27" s="6">
        <f>IF(H25="","",H25+H26)</f>
        <v/>
      </c>
      <c r="I27" s="6">
        <f>IF(I25="","",I25+I26)</f>
        <v/>
      </c>
    </row>
    <row r="29">
      <c r="A29" t="inlineStr">
        <is>
          <t>Blank unit prices</t>
        </is>
      </c>
      <c r="B29" t="inlineStr">
        <is>
          <t>of 16 cost lines</t>
        </is>
      </c>
      <c r="G29">
        <f>16-COUNT(C8:C23)</f>
        <v/>
      </c>
    </row>
    <row r="30">
      <c r="A30" t="inlineStr">
        <is>
          <t>Completeness</t>
        </is>
      </c>
      <c r="B30" t="inlineStr">
        <is>
          <t>Enter 0 if confirmed N/A</t>
        </is>
      </c>
      <c r="G30">
        <f>IF(G29=0,"Complete","Incomplete")</f>
        <v/>
      </c>
    </row>
    <row r="33">
      <c r="A33" s="9" t="inlineStr">
        <is>
          <t>A blank unit price is unknown, not zero. Enter all vendor amounts in the reporting currency.</t>
        </is>
      </c>
    </row>
  </sheetData>
  <autoFilter ref="A6:K23"/>
  <mergeCells count="2">
    <mergeCell ref="A33:K33"/>
    <mergeCell ref="A1:K1"/>
  </mergeCells>
  <dataValidations count="1">
    <dataValidation sqref="C8:F23" showDropDown="0" showInputMessage="0" showErrorMessage="0" allowBlank="1" type="decimal" operator="greaterThanOrEqual">
      <formula1>0</formula1>
    </dataValidation>
  </dataValidations>
  <printOptions horizontalCentered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showGridLines="0" zoomScale="85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9" customWidth="1" min="2" max="2"/>
    <col width="19" customWidth="1" min="3" max="3"/>
    <col width="16" customWidth="1" min="4" max="4"/>
    <col width="16" customWidth="1" min="5" max="5"/>
    <col width="16" customWidth="1" min="6" max="6"/>
    <col width="18" customWidth="1" min="7" max="7"/>
    <col width="18" customWidth="1" min="8" max="8"/>
    <col width="18" customWidth="1" min="9" max="9"/>
    <col width="25" customWidth="1" min="10" max="10"/>
    <col width="53" customWidth="1" min="11" max="11"/>
  </cols>
  <sheetData>
    <row r="1" ht="34" customHeight="1">
      <c r="A1" s="1" t="inlineStr">
        <is>
          <t>Option C | Three-Year Software Budget</t>
        </is>
      </c>
    </row>
    <row r="4">
      <c r="A4" t="inlineStr">
        <is>
          <t>Vendor name</t>
        </is>
      </c>
      <c r="B4" s="10" t="inlineStr">
        <is>
          <t>Option C</t>
        </is>
      </c>
    </row>
    <row r="6" ht="34" customHeight="1">
      <c r="A6" s="4" t="inlineStr">
        <is>
          <t>Cost line</t>
        </is>
      </c>
      <c r="B6" s="4" t="inlineStr">
        <is>
          <t>Rate basis</t>
        </is>
      </c>
      <c r="C6" s="4" t="inlineStr">
        <is>
          <t>Unit price</t>
        </is>
      </c>
      <c r="D6" s="4" t="inlineStr">
        <is>
          <t>Y1 quantity</t>
        </is>
      </c>
      <c r="E6" s="4" t="inlineStr">
        <is>
          <t>Y2 quantity</t>
        </is>
      </c>
      <c r="F6" s="4" t="inlineStr">
        <is>
          <t>Y3 quantity</t>
        </is>
      </c>
      <c r="G6" s="4" t="inlineStr">
        <is>
          <t>Y1 cost</t>
        </is>
      </c>
      <c r="H6" s="4" t="inlineStr">
        <is>
          <t>Y2 cost</t>
        </is>
      </c>
      <c r="I6" s="4" t="inlineStr">
        <is>
          <t>Y3 cost</t>
        </is>
      </c>
      <c r="J6" s="4" t="inlineStr">
        <is>
          <t>Quote date / source</t>
        </is>
      </c>
      <c r="K6" s="4" t="inlineStr">
        <is>
          <t>Inclusions, caps and notes</t>
        </is>
      </c>
    </row>
    <row r="8">
      <c r="A8" t="inlineStr">
        <is>
          <t>Platform subscription</t>
        </is>
      </c>
      <c r="B8" t="inlineStr">
        <is>
          <t>per month</t>
        </is>
      </c>
      <c r="C8" s="11" t="n"/>
      <c r="D8" s="7" t="n">
        <v>12</v>
      </c>
      <c r="E8" s="7" t="n">
        <v>12</v>
      </c>
      <c r="F8" s="7" t="n">
        <v>12</v>
      </c>
      <c r="G8" s="5">
        <f>IF(C8="","",C8*D8)</f>
        <v/>
      </c>
      <c r="H8" s="5">
        <f>IF(C8="","",C8*E8)</f>
        <v/>
      </c>
      <c r="I8" s="5">
        <f>IF(C8="","",C8*F8)</f>
        <v/>
      </c>
      <c r="J8" s="7" t="n"/>
      <c r="K8" s="7" t="n"/>
    </row>
    <row r="9">
      <c r="A9" t="inlineStr">
        <is>
          <t>Paid users</t>
        </is>
      </c>
      <c r="B9" t="inlineStr">
        <is>
          <t>per user-month</t>
        </is>
      </c>
      <c r="C9" s="11" t="n"/>
      <c r="D9" s="7">
        <f>Assumptions!B7*12</f>
        <v/>
      </c>
      <c r="E9" s="7">
        <f>Assumptions!C7*12</f>
        <v/>
      </c>
      <c r="F9" s="7">
        <f>Assumptions!D7*12</f>
        <v/>
      </c>
      <c r="G9" s="5">
        <f>IF(C9="","",C9*D9)</f>
        <v/>
      </c>
      <c r="H9" s="5">
        <f>IF(C9="","",C9*E9)</f>
        <v/>
      </c>
      <c r="I9" s="5">
        <f>IF(C9="","",C9*F9)</f>
        <v/>
      </c>
      <c r="J9" s="7" t="n"/>
      <c r="K9" s="7" t="n"/>
    </row>
    <row r="10">
      <c r="A10" t="inlineStr">
        <is>
          <t>Transaction charges</t>
        </is>
      </c>
      <c r="B10" t="inlineStr">
        <is>
          <t>per shipment</t>
        </is>
      </c>
      <c r="C10" s="11" t="n"/>
      <c r="D10" s="7">
        <f>Assumptions!B6</f>
        <v/>
      </c>
      <c r="E10" s="7">
        <f>Assumptions!C6</f>
        <v/>
      </c>
      <c r="F10" s="7">
        <f>Assumptions!D6</f>
        <v/>
      </c>
      <c r="G10" s="5">
        <f>IF(C10="","",C10*D10)</f>
        <v/>
      </c>
      <c r="H10" s="5">
        <f>IF(C10="","",C10*E10)</f>
        <v/>
      </c>
      <c r="I10" s="5">
        <f>IF(C10="","",C10*F10)</f>
        <v/>
      </c>
      <c r="J10" s="7" t="n"/>
      <c r="K10" s="7" t="n"/>
    </row>
    <row r="11">
      <c r="A11" t="inlineStr">
        <is>
          <t>API usage</t>
        </is>
      </c>
      <c r="B11" t="inlineStr">
        <is>
          <t>per call</t>
        </is>
      </c>
      <c r="C11" s="11" t="n"/>
      <c r="D11" s="7">
        <f>Assumptions!B8</f>
        <v/>
      </c>
      <c r="E11" s="7">
        <f>Assumptions!C8</f>
        <v/>
      </c>
      <c r="F11" s="7">
        <f>Assumptions!D8</f>
        <v/>
      </c>
      <c r="G11" s="5">
        <f>IF(C11="","",C11*D11)</f>
        <v/>
      </c>
      <c r="H11" s="5">
        <f>IF(C11="","",C11*E11)</f>
        <v/>
      </c>
      <c r="I11" s="5">
        <f>IF(C11="","",C11*F11)</f>
        <v/>
      </c>
      <c r="J11" s="7" t="n"/>
      <c r="K11" s="7" t="n"/>
    </row>
    <row r="12">
      <c r="A12" t="inlineStr">
        <is>
          <t>Hosting and storage</t>
        </is>
      </c>
      <c r="B12" t="inlineStr">
        <is>
          <t>per month</t>
        </is>
      </c>
      <c r="C12" s="11" t="n"/>
      <c r="D12" s="7" t="n">
        <v>12</v>
      </c>
      <c r="E12" s="7" t="n">
        <v>12</v>
      </c>
      <c r="F12" s="7" t="n">
        <v>12</v>
      </c>
      <c r="G12" s="5">
        <f>IF(C12="","",C12*D12)</f>
        <v/>
      </c>
      <c r="H12" s="5">
        <f>IF(C12="","",C12*E12)</f>
        <v/>
      </c>
      <c r="I12" s="5">
        <f>IF(C12="","",C12*F12)</f>
        <v/>
      </c>
      <c r="J12" s="7" t="n"/>
      <c r="K12" s="7" t="n"/>
    </row>
    <row r="13">
      <c r="A13" t="inlineStr">
        <is>
          <t>Vendor support</t>
        </is>
      </c>
      <c r="B13" t="inlineStr">
        <is>
          <t>per year</t>
        </is>
      </c>
      <c r="C13" s="11" t="n"/>
      <c r="D13" s="7" t="n">
        <v>1</v>
      </c>
      <c r="E13" s="7" t="n">
        <v>1</v>
      </c>
      <c r="F13" s="7" t="n">
        <v>1</v>
      </c>
      <c r="G13" s="5">
        <f>IF(C13="","",C13*D13)</f>
        <v/>
      </c>
      <c r="H13" s="5">
        <f>IF(C13="","",C13*E13)</f>
        <v/>
      </c>
      <c r="I13" s="5">
        <f>IF(C13="","",C13*F13)</f>
        <v/>
      </c>
      <c r="J13" s="7" t="n"/>
      <c r="K13" s="7" t="n"/>
    </row>
    <row r="14">
      <c r="A14" t="inlineStr">
        <is>
          <t>Integration maintenance</t>
        </is>
      </c>
      <c r="B14" t="inlineStr">
        <is>
          <t>per year</t>
        </is>
      </c>
      <c r="C14" s="11" t="n"/>
      <c r="D14" s="7" t="n">
        <v>1</v>
      </c>
      <c r="E14" s="7" t="n">
        <v>1</v>
      </c>
      <c r="F14" s="7" t="n">
        <v>1</v>
      </c>
      <c r="G14" s="5">
        <f>IF(C14="","",C14*D14)</f>
        <v/>
      </c>
      <c r="H14" s="5">
        <f>IF(C14="","",C14*E14)</f>
        <v/>
      </c>
      <c r="I14" s="5">
        <f>IF(C14="","",C14*F14)</f>
        <v/>
      </c>
      <c r="J14" s="7" t="n"/>
      <c r="K14" s="7" t="n"/>
    </row>
    <row r="15">
      <c r="A15" t="inlineStr">
        <is>
          <t>Internal administration</t>
        </is>
      </c>
      <c r="B15" t="inlineStr">
        <is>
          <t>per hour</t>
        </is>
      </c>
      <c r="C15" s="11" t="n"/>
      <c r="D15" s="7">
        <f>Assumptions!B9</f>
        <v/>
      </c>
      <c r="E15" s="7">
        <f>Assumptions!C9</f>
        <v/>
      </c>
      <c r="F15" s="7">
        <f>Assumptions!D9</f>
        <v/>
      </c>
      <c r="G15" s="5">
        <f>IF(C15="","",C15*D15)</f>
        <v/>
      </c>
      <c r="H15" s="5">
        <f>IF(C15="","",C15*E15)</f>
        <v/>
      </c>
      <c r="I15" s="5">
        <f>IF(C15="","",C15*F15)</f>
        <v/>
      </c>
      <c r="J15" s="7" t="n"/>
      <c r="K15" s="7" t="n"/>
    </row>
    <row r="16">
      <c r="A16" t="inlineStr">
        <is>
          <t>Third-party software</t>
        </is>
      </c>
      <c r="B16" t="inlineStr">
        <is>
          <t>per year</t>
        </is>
      </c>
      <c r="C16" s="11" t="n"/>
      <c r="D16" s="7" t="n">
        <v>1</v>
      </c>
      <c r="E16" s="7" t="n">
        <v>1</v>
      </c>
      <c r="F16" s="7" t="n">
        <v>1</v>
      </c>
      <c r="G16" s="5">
        <f>IF(C16="","",C16*D16)</f>
        <v/>
      </c>
      <c r="H16" s="5">
        <f>IF(C16="","",C16*E16)</f>
        <v/>
      </c>
      <c r="I16" s="5">
        <f>IF(C16="","",C16*F16)</f>
        <v/>
      </c>
      <c r="J16" s="7" t="n"/>
      <c r="K16" s="7" t="n"/>
    </row>
    <row r="17">
      <c r="A17" t="inlineStr">
        <is>
          <t>Onboarding and configuration</t>
        </is>
      </c>
      <c r="B17" t="inlineStr">
        <is>
          <t>one time</t>
        </is>
      </c>
      <c r="C17" s="11" t="n"/>
      <c r="D17" s="7" t="n">
        <v>1</v>
      </c>
      <c r="E17" s="7" t="n">
        <v>0</v>
      </c>
      <c r="F17" s="7" t="n">
        <v>0</v>
      </c>
      <c r="G17" s="5">
        <f>IF(C17="","",C17*D17)</f>
        <v/>
      </c>
      <c r="H17" s="5">
        <f>IF(C17="","",C17*E17)</f>
        <v/>
      </c>
      <c r="I17" s="5">
        <f>IF(C17="","",C17*F17)</f>
        <v/>
      </c>
      <c r="J17" s="7" t="n"/>
      <c r="K17" s="7" t="n"/>
    </row>
    <row r="18">
      <c r="A18" t="inlineStr">
        <is>
          <t>Data migration</t>
        </is>
      </c>
      <c r="B18" t="inlineStr">
        <is>
          <t>one time</t>
        </is>
      </c>
      <c r="C18" s="11" t="n"/>
      <c r="D18" s="7" t="n">
        <v>1</v>
      </c>
      <c r="E18" s="7" t="n">
        <v>0</v>
      </c>
      <c r="F18" s="7" t="n">
        <v>0</v>
      </c>
      <c r="G18" s="5">
        <f>IF(C18="","",C18*D18)</f>
        <v/>
      </c>
      <c r="H18" s="5">
        <f>IF(C18="","",C18*E18)</f>
        <v/>
      </c>
      <c r="I18" s="5">
        <f>IF(C18="","",C18*F18)</f>
        <v/>
      </c>
      <c r="J18" s="7" t="n"/>
      <c r="K18" s="7" t="n"/>
    </row>
    <row r="19">
      <c r="A19" t="inlineStr">
        <is>
          <t>Integration development</t>
        </is>
      </c>
      <c r="B19" t="inlineStr">
        <is>
          <t>one time</t>
        </is>
      </c>
      <c r="C19" s="11" t="n"/>
      <c r="D19" s="7" t="n">
        <v>1</v>
      </c>
      <c r="E19" s="7" t="n">
        <v>0</v>
      </c>
      <c r="F19" s="7" t="n">
        <v>0</v>
      </c>
      <c r="G19" s="5">
        <f>IF(C19="","",C19*D19)</f>
        <v/>
      </c>
      <c r="H19" s="5">
        <f>IF(C19="","",C19*E19)</f>
        <v/>
      </c>
      <c r="I19" s="5">
        <f>IF(C19="","",C19*F19)</f>
        <v/>
      </c>
      <c r="J19" s="7" t="n"/>
      <c r="K19" s="7" t="n"/>
    </row>
    <row r="20">
      <c r="A20" t="inlineStr">
        <is>
          <t>Training and change management</t>
        </is>
      </c>
      <c r="B20" t="inlineStr">
        <is>
          <t>one time</t>
        </is>
      </c>
      <c r="C20" s="11" t="n"/>
      <c r="D20" s="7" t="n">
        <v>1</v>
      </c>
      <c r="E20" s="7" t="n">
        <v>0</v>
      </c>
      <c r="F20" s="7" t="n">
        <v>0</v>
      </c>
      <c r="G20" s="5">
        <f>IF(C20="","",C20*D20)</f>
        <v/>
      </c>
      <c r="H20" s="5">
        <f>IF(C20="","",C20*E20)</f>
        <v/>
      </c>
      <c r="I20" s="5">
        <f>IF(C20="","",C20*F20)</f>
        <v/>
      </c>
      <c r="J20" s="7" t="n"/>
      <c r="K20" s="7" t="n"/>
    </row>
    <row r="21">
      <c r="A21" t="inlineStr">
        <is>
          <t>Parallel operation</t>
        </is>
      </c>
      <c r="B21" t="inlineStr">
        <is>
          <t>one time</t>
        </is>
      </c>
      <c r="C21" s="11" t="n"/>
      <c r="D21" s="7" t="n">
        <v>1</v>
      </c>
      <c r="E21" s="7" t="n">
        <v>0</v>
      </c>
      <c r="F21" s="7" t="n">
        <v>0</v>
      </c>
      <c r="G21" s="5">
        <f>IF(C21="","",C21*D21)</f>
        <v/>
      </c>
      <c r="H21" s="5">
        <f>IF(C21="","",C21*E21)</f>
        <v/>
      </c>
      <c r="I21" s="5">
        <f>IF(C21="","",C21*F21)</f>
        <v/>
      </c>
      <c r="J21" s="7" t="n"/>
      <c r="K21" s="7" t="n"/>
    </row>
    <row r="22">
      <c r="A22" t="inlineStr">
        <is>
          <t>Security and procurement</t>
        </is>
      </c>
      <c r="B22" t="inlineStr">
        <is>
          <t>one time</t>
        </is>
      </c>
      <c r="C22" s="11" t="n"/>
      <c r="D22" s="7" t="n">
        <v>1</v>
      </c>
      <c r="E22" s="7" t="n">
        <v>0</v>
      </c>
      <c r="F22" s="7" t="n">
        <v>0</v>
      </c>
      <c r="G22" s="5">
        <f>IF(C22="","",C22*D22)</f>
        <v/>
      </c>
      <c r="H22" s="5">
        <f>IF(C22="","",C22*E22)</f>
        <v/>
      </c>
      <c r="I22" s="5">
        <f>IF(C22="","",C22*F22)</f>
        <v/>
      </c>
      <c r="J22" s="7" t="n"/>
      <c r="K22" s="7" t="n"/>
    </row>
    <row r="23">
      <c r="A23" t="inlineStr">
        <is>
          <t>Exit, export or transition</t>
        </is>
      </c>
      <c r="B23" t="inlineStr">
        <is>
          <t>one time</t>
        </is>
      </c>
      <c r="C23" s="11" t="n"/>
      <c r="D23" s="7" t="n">
        <v>0</v>
      </c>
      <c r="E23" s="7" t="n">
        <v>0</v>
      </c>
      <c r="F23" s="7" t="n">
        <v>1</v>
      </c>
      <c r="G23" s="5">
        <f>IF(C23="","",C23*D23)</f>
        <v/>
      </c>
      <c r="H23" s="5">
        <f>IF(C23="","",C23*E23)</f>
        <v/>
      </c>
      <c r="I23" s="5">
        <f>IF(C23="","",C23*F23)</f>
        <v/>
      </c>
      <c r="J23" s="7" t="n"/>
      <c r="K23" s="7" t="n"/>
    </row>
    <row r="25">
      <c r="A25" t="inlineStr">
        <is>
          <t>Base TCO</t>
        </is>
      </c>
      <c r="G25" s="6">
        <f>IF(COUNT($C$8:$C$23)=0,"",SUM(G8:G23))</f>
        <v/>
      </c>
      <c r="H25" s="6">
        <f>IF(COUNT($C$8:$C$23)=0,"",SUM(H8:H23))</f>
        <v/>
      </c>
      <c r="I25" s="6">
        <f>IF(COUNT($C$8:$C$23)=0,"",SUM(I8:I23))</f>
        <v/>
      </c>
    </row>
    <row r="26">
      <c r="A26" t="inlineStr">
        <is>
          <t>Contingency reserve</t>
        </is>
      </c>
      <c r="G26" s="5">
        <f>IF(G25="","",G25*Assumptions!$B$10)</f>
        <v/>
      </c>
      <c r="H26" s="5">
        <f>IF(H25="","",H25*Assumptions!$B$10)</f>
        <v/>
      </c>
      <c r="I26" s="5">
        <f>IF(I25="","",I25*Assumptions!$B$10)</f>
        <v/>
      </c>
    </row>
    <row r="27">
      <c r="A27" t="inlineStr">
        <is>
          <t>Budget envelope</t>
        </is>
      </c>
      <c r="G27" s="6">
        <f>IF(G25="","",G25+G26)</f>
        <v/>
      </c>
      <c r="H27" s="6">
        <f>IF(H25="","",H25+H26)</f>
        <v/>
      </c>
      <c r="I27" s="6">
        <f>IF(I25="","",I25+I26)</f>
        <v/>
      </c>
    </row>
    <row r="29">
      <c r="A29" t="inlineStr">
        <is>
          <t>Blank unit prices</t>
        </is>
      </c>
      <c r="B29" t="inlineStr">
        <is>
          <t>of 16 cost lines</t>
        </is>
      </c>
      <c r="G29">
        <f>16-COUNT(C8:C23)</f>
        <v/>
      </c>
    </row>
    <row r="30">
      <c r="A30" t="inlineStr">
        <is>
          <t>Completeness</t>
        </is>
      </c>
      <c r="B30" t="inlineStr">
        <is>
          <t>Enter 0 if confirmed N/A</t>
        </is>
      </c>
      <c r="G30">
        <f>IF(G29=0,"Complete","Incomplete")</f>
        <v/>
      </c>
    </row>
    <row r="33">
      <c r="A33" s="9" t="inlineStr">
        <is>
          <t>A blank unit price is unknown, not zero. Enter all vendor amounts in the reporting currency.</t>
        </is>
      </c>
    </row>
  </sheetData>
  <autoFilter ref="A6:K23"/>
  <mergeCells count="2">
    <mergeCell ref="A33:K33"/>
    <mergeCell ref="A1:K1"/>
  </mergeCells>
  <dataValidations count="1">
    <dataValidation sqref="C8:F23" showDropDown="0" showInputMessage="0" showErrorMessage="0" allowBlank="1" type="decimal" operator="greaterThanOrEqual">
      <formula1>0</formula1>
    </dataValidation>
  </dataValidations>
  <printOptions horizontalCentered="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zoomScale="9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97" customWidth="1" min="2" max="2"/>
    <col width="30" customWidth="1" min="3" max="3"/>
    <col width="45" customWidth="1" min="4" max="4"/>
  </cols>
  <sheetData>
    <row r="1" ht="34" customHeight="1">
      <c r="A1" s="1" t="inlineStr">
        <is>
          <t>Questions To Confirm Before Approval</t>
        </is>
      </c>
    </row>
    <row r="5" ht="34" customHeight="1">
      <c r="A5" s="4" t="inlineStr">
        <is>
          <t>Area</t>
        </is>
      </c>
      <c r="B5" s="4" t="inlineStr">
        <is>
          <t>Question</t>
        </is>
      </c>
      <c r="C5" s="4" t="inlineStr">
        <is>
          <t>Vendor answer / evidence</t>
        </is>
      </c>
      <c r="D5" s="4" t="inlineStr">
        <is>
          <t>Owner / follow-up</t>
        </is>
      </c>
    </row>
    <row r="6" ht="42" customHeight="1">
      <c r="A6" t="inlineStr">
        <is>
          <t>Pricing metric</t>
        </is>
      </c>
      <c r="B6" s="12" t="inlineStr">
        <is>
          <t>What event triggers a billable transaction? Are quotes, shipments, containers, jobs and API calls charged separately?</t>
        </is>
      </c>
      <c r="C6" s="7" t="n"/>
      <c r="D6" s="7" t="n"/>
    </row>
    <row r="7" ht="42" customHeight="1">
      <c r="A7" t="inlineStr">
        <is>
          <t>Volume bands</t>
        </is>
      </c>
      <c r="B7" s="12" t="inlineStr">
        <is>
          <t>What minimum commitments, volume tiers, overages and annual true-ups apply?</t>
        </is>
      </c>
      <c r="C7" s="7" t="n"/>
      <c r="D7" s="7" t="n"/>
    </row>
    <row r="8" ht="42" customHeight="1">
      <c r="A8" t="inlineStr">
        <is>
          <t>User access</t>
        </is>
      </c>
      <c r="B8" s="12" t="inlineStr">
        <is>
          <t>Are seats named, concurrent or role-based? Are branch, agent and customer users included?</t>
        </is>
      </c>
      <c r="C8" s="7" t="n"/>
      <c r="D8" s="7" t="n"/>
    </row>
    <row r="9" ht="42" customHeight="1">
      <c r="A9" t="inlineStr">
        <is>
          <t>Module scope</t>
        </is>
      </c>
      <c r="B9" s="12" t="inlineStr">
        <is>
          <t>Which modules and environments are included? What costs extra?</t>
        </is>
      </c>
      <c r="C9" s="7" t="n"/>
      <c r="D9" s="7" t="n"/>
    </row>
    <row r="10" ht="42" customHeight="1">
      <c r="A10" t="inlineStr">
        <is>
          <t>Integrations</t>
        </is>
      </c>
      <c r="B10" s="12" t="inlineStr">
        <is>
          <t>What is included for CRM, TMS, accounting, carriers and customer portal connections? Who maintains each connector?</t>
        </is>
      </c>
      <c r="C10" s="7" t="n"/>
      <c r="D10" s="7" t="n"/>
    </row>
    <row r="11" ht="42" customHeight="1">
      <c r="A11" t="inlineStr">
        <is>
          <t>Data migration</t>
        </is>
      </c>
      <c r="B11" s="12" t="inlineStr">
        <is>
          <t>Who cleans and maps rates, customer records, shipment data and history? What are the acceptance criteria?</t>
        </is>
      </c>
      <c r="C11" s="7" t="n"/>
      <c r="D11" s="7" t="n"/>
    </row>
    <row r="12" ht="42" customHeight="1">
      <c r="A12" t="inlineStr">
        <is>
          <t>Implementation</t>
        </is>
      </c>
      <c r="B12" s="12" t="inlineStr">
        <is>
          <t>Which configuration, test, training and project-management activities are included?</t>
        </is>
      </c>
      <c r="C12" s="7" t="n"/>
      <c r="D12" s="7" t="n"/>
    </row>
    <row r="13" ht="42" customHeight="1">
      <c r="A13" t="inlineStr">
        <is>
          <t>Support</t>
        </is>
      </c>
      <c r="B13" s="12" t="inlineStr">
        <is>
          <t>What support hours, service levels, escalation paths and premium fees apply?</t>
        </is>
      </c>
      <c r="C13" s="7" t="n"/>
      <c r="D13" s="7" t="n"/>
    </row>
    <row r="14" ht="42" customHeight="1">
      <c r="A14" t="inlineStr">
        <is>
          <t>Security</t>
        </is>
      </c>
      <c r="B14" s="12" t="inlineStr">
        <is>
          <t>Are SSO, audit logs, retention, backups, data residency and testing included?</t>
        </is>
      </c>
      <c r="C14" s="7" t="n"/>
      <c r="D14" s="7" t="n"/>
    </row>
    <row r="15" ht="42" customHeight="1">
      <c r="A15" t="inlineStr">
        <is>
          <t>Renewal</t>
        </is>
      </c>
      <c r="B15" s="12" t="inlineStr">
        <is>
          <t>What is the contract term, increase mechanism, notice period and renewal commitment?</t>
        </is>
      </c>
      <c r="C15" s="7" t="n"/>
      <c r="D15" s="7" t="n"/>
    </row>
    <row r="16" ht="42" customHeight="1">
      <c r="A16" t="inlineStr">
        <is>
          <t>Exit</t>
        </is>
      </c>
      <c r="B16" s="12" t="inlineStr">
        <is>
          <t>What are export formats, data access rights, transition support and termination fees?</t>
        </is>
      </c>
      <c r="C16" s="7" t="n"/>
      <c r="D16" s="7" t="n"/>
    </row>
    <row r="17" ht="42" customHeight="1">
      <c r="A17" t="inlineStr">
        <is>
          <t>Commercial evidence</t>
        </is>
      </c>
      <c r="B17" s="12" t="inlineStr">
        <is>
          <t>What is the quote date, currency, tax treatment, expiration and source document?</t>
        </is>
      </c>
      <c r="C17" s="7" t="n"/>
      <c r="D17" s="7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2026-10-06T11:17:27Z</dcterms:created>
  <dcterms:modified xmlns:dcterms="http://purl.org/dc/terms/" xmlns:xsi="http://www.w3.org/2001/XMLSchema-instance" xsi:type="dcterms:W3CDTF">2026-10-06T11:17:27Z</dcterms:modified>
</cp:coreProperties>
</file>